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65" yWindow="-225" windowWidth="14805" windowHeight="8010"/>
  </bookViews>
  <sheets>
    <sheet name="Sayfa1" sheetId="1" r:id="rId1"/>
    <sheet name="Sayfa2" sheetId="2" r:id="rId2"/>
    <sheet name="Sayfa3" sheetId="3" r:id="rId3"/>
  </sheets>
  <calcPr calcId="162913"/>
</workbook>
</file>

<file path=xl/calcChain.xml><?xml version="1.0" encoding="utf-8"?>
<calcChain xmlns="http://schemas.openxmlformats.org/spreadsheetml/2006/main">
  <c r="F10" i="1" l="1"/>
  <c r="G10" i="1" s="1"/>
  <c r="F11" i="1"/>
  <c r="G11" i="1" s="1"/>
  <c r="I11" i="1" l="1"/>
  <c r="J11" i="1" s="1"/>
  <c r="I10" i="1"/>
  <c r="J10" i="1" s="1"/>
  <c r="F7" i="1"/>
  <c r="G7" i="1" s="1"/>
  <c r="F8" i="1"/>
  <c r="G8" i="1" s="1"/>
  <c r="F9" i="1"/>
  <c r="G9" i="1" s="1"/>
  <c r="F6" i="1"/>
  <c r="G6" i="1" s="1"/>
  <c r="I9" i="1" l="1"/>
  <c r="J9" i="1" s="1"/>
  <c r="I8" i="1"/>
  <c r="J8" i="1" s="1"/>
  <c r="I7" i="1"/>
  <c r="J7" i="1" s="1"/>
  <c r="I6" i="1"/>
  <c r="J6" i="1" s="1"/>
</calcChain>
</file>

<file path=xl/sharedStrings.xml><?xml version="1.0" encoding="utf-8"?>
<sst xmlns="http://schemas.openxmlformats.org/spreadsheetml/2006/main" count="33" uniqueCount="29">
  <si>
    <t xml:space="preserve">Sıra No  </t>
  </si>
  <si>
    <t>Mera Yayla Otlatma kapasitesi (KBHB)*</t>
  </si>
  <si>
    <t>Tahmini Bedel (TL)</t>
  </si>
  <si>
    <t>Kiralanacak Alan Miktarı (da)</t>
  </si>
  <si>
    <t>İl-İlçe Adı</t>
  </si>
  <si>
    <t>Ada/Parsel Numarası</t>
  </si>
  <si>
    <t>Köy/Mahalle  ve Mera/Yayla Adı</t>
  </si>
  <si>
    <t>Kiralama Süresi (gün)</t>
  </si>
  <si>
    <t>Bingöl-Adaklı</t>
  </si>
  <si>
    <t xml:space="preserve">
BİNGÖL İL MERA KOMİSYONU BAŞKANLIĞINDAN 
2021 YILINDA KİRAYA VERİLECEK YAYLA VE MERALARIN LİSTESİ
</t>
  </si>
  <si>
    <t>en fazla</t>
  </si>
  <si>
    <t>en az</t>
  </si>
  <si>
    <t>İhale Tarihi</t>
  </si>
  <si>
    <t>İhale Saati</t>
  </si>
  <si>
    <t>Geçici Teminat Bedeli %25    (TL)</t>
  </si>
  <si>
    <t>Akbinek Köyü</t>
  </si>
  <si>
    <t>Güngörsün</t>
  </si>
  <si>
    <t>Çatmaoluk-Sevkar</t>
  </si>
  <si>
    <t>Aysaklı</t>
  </si>
  <si>
    <r>
      <t xml:space="preserve">A-2025 Yılı Otlatma Mevsimi için Bingöl İl ve İlçeleri sınırlarında bulunan ihtiyaç fazlası yayla ve meralar 2886 sayılı Devlet İhale Kanununun 51 (g) Maddesi hükümleri çerçevesinde aşağıdaki tarih ve saatlerde pazarlık usulü ile kiraya verilecektir.                                                                                                                                                                                                                                                                    </t>
    </r>
    <r>
      <rPr>
        <b/>
        <u/>
        <sz val="10"/>
        <color theme="1"/>
        <rFont val="Times New Roman"/>
        <family val="1"/>
        <charset val="162"/>
      </rPr>
      <t xml:space="preserve">B-İstenen belgeler: </t>
    </r>
    <r>
      <rPr>
        <b/>
        <sz val="10"/>
        <color theme="1"/>
        <rFont val="Times New Roman"/>
        <family val="1"/>
        <charset val="162"/>
      </rPr>
      <t xml:space="preserve">
1- Başvuru Dilekçesi ve İhale Şartnamesini Bingöl İl Tarım ve Orman Müdürlüğü Çayır, Mera ve Yem Bitkileri Şube Müdürlüğünden ücretsiz olarak temin edilecek. İhaleye katılacak olanlar Başvuru dilekçesini İhale tarihinden en az bir gün önce Çayır, Mera ve Yem Bitkileri Şube Müdürlüğüne teslim etmeleri zorunludur.
2- Birlik Üyeliği, Hayvancılık Bilgi Sistemi Kaydı (İşletme Tescil Belgesi)
3- Tarihçeli Yerleşim Yeri ve Diğer Adres Belgesi(Oturduğu Adreste en az 6 ay Oturduğuna dair belge)
4- %25 oranında Geçici Teminat Makbuzu ve Adli Sicil Kaydı( Geçici Teminatlar Bingöl Defterdarlık Muhasebe Müdürlüğüne yatırılacaktır.)
5- Noter Tasdikli Taahhütname
C-İhaleler Bingöl İl  Tarım ve Orman Müdürlüğü Toplantı Salonunda Mera İhale Komisyonu huzurunda yapılacaktır. İhaleye katılmak isteyenler belirtilen saatte ihale salonunun önünde hazır bulunmalıdır.
D-2886 Devlet İhale kanunun 54. maddesinde; "Taahhüdün, sözleşme ve şartname hükümlerine uygun olarak yerine getirilmesini sağlamak amacıyla, sözleşme yapılmasından önce müteahhit veya müşteriden ihale bedeli üzerinden hesaplanmak suretiyle % 6 oranında kesin teminat alınır. (Ek cümle:17/9/2004-5234/9 md.) Tasfiye idaresince yapılan taşınır mal satışlarında kesin teminat, ihale bedelinin % 6'sından az olamaz.
Müteahhit veya müşterinin bu zorunluluğa uymaması halinde, protesto çekmeye ve hüküm almaya gerek kalmaksızın ihale bozulur ve varsa geçici teminatı gelir kaydedilir.
Verilen kesin teminat, teminat olarak kabul edilen diğer değerlerle değiştirilebilir.Sözleşmenin yapılmasından sonra geçici teminat iade edilir."                                                                                                                                                                                                  E-Komisyon İhaleyi yapıp yapmamakta serbesttir.
F- İhaleler Bingöl Tarım ve Orman İl Müdürlüğü 2. Kat Toplantı salonunda yapılacaktır. İlan olunur.</t>
    </r>
  </si>
  <si>
    <t>177/2 ve 177/3</t>
  </si>
  <si>
    <t>Bingöl-Karlıova</t>
  </si>
  <si>
    <t>0/503</t>
  </si>
  <si>
    <t>224/1</t>
  </si>
  <si>
    <t>Kızılçubuk-Dolaman</t>
  </si>
  <si>
    <t>103/3</t>
  </si>
  <si>
    <t>343/17</t>
  </si>
  <si>
    <t>101/2</t>
  </si>
  <si>
    <t>Çiftlik-Yaşlıdere Düzlüğü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</si>
</sst>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7"/>
      <color theme="1"/>
      <name val="Calibri"/>
      <family val="2"/>
      <scheme val="minor"/>
    </font>
    <font>
      <b/>
      <sz val="10"/>
      <color theme="1"/>
      <name val="Times New Roman"/>
      <family val="1"/>
      <charset val="162"/>
    </font>
    <font>
      <b/>
      <sz val="7"/>
      <color theme="1"/>
      <name val="Calibri"/>
      <family val="2"/>
      <scheme val="minor"/>
    </font>
    <font>
      <b/>
      <sz val="7"/>
      <name val="Calibri"/>
      <family val="2"/>
      <scheme val="minor"/>
    </font>
    <font>
      <sz val="12"/>
      <color theme="1"/>
      <name val="Times New Roman"/>
      <family val="1"/>
      <charset val="162"/>
    </font>
    <font>
      <sz val="12"/>
      <name val="Times New Roman"/>
      <family val="1"/>
      <charset val="162"/>
    </font>
    <font>
      <b/>
      <u/>
      <sz val="10"/>
      <color theme="1"/>
      <name val="Times New Roman"/>
      <family val="1"/>
      <charset val="162"/>
    </font>
    <font>
      <sz val="10"/>
      <color theme="1"/>
      <name val="Times New Roman"/>
      <family val="1"/>
      <charset val="162"/>
    </font>
    <font>
      <sz val="10"/>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3" fillId="0" borderId="0" xfId="0" applyFont="1"/>
    <xf numFmtId="0" fontId="4" fillId="0" borderId="0" xfId="0" applyFont="1" applyFill="1"/>
    <xf numFmtId="1" fontId="1" fillId="0" borderId="0" xfId="0" applyNumberFormat="1" applyFont="1"/>
    <xf numFmtId="0" fontId="1" fillId="0" borderId="0" xfId="0" applyFont="1" applyFill="1"/>
    <xf numFmtId="3" fontId="1" fillId="0" borderId="0" xfId="0" applyNumberFormat="1" applyFont="1"/>
    <xf numFmtId="0" fontId="6"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20" fontId="5" fillId="0" borderId="1" xfId="0" applyNumberFormat="1" applyFont="1" applyFill="1" applyBorder="1"/>
    <xf numFmtId="0" fontId="8" fillId="0" borderId="1" xfId="0" applyFont="1" applyBorder="1"/>
    <xf numFmtId="0" fontId="9" fillId="0" borderId="1" xfId="0" applyFont="1" applyFill="1" applyBorder="1" applyAlignment="1">
      <alignment horizontal="center" vertical="center" wrapText="1"/>
    </xf>
    <xf numFmtId="1" fontId="8" fillId="0" borderId="1" xfId="0" applyNumberFormat="1" applyFont="1" applyBorder="1" applyAlignment="1">
      <alignment horizontal="center"/>
    </xf>
    <xf numFmtId="0" fontId="8" fillId="0" borderId="1" xfId="0" applyFont="1" applyBorder="1" applyAlignment="1">
      <alignment horizontal="center"/>
    </xf>
    <xf numFmtId="4" fontId="8" fillId="0" borderId="1" xfId="0" applyNumberFormat="1" applyFont="1" applyBorder="1" applyAlignment="1">
      <alignment horizontal="center"/>
    </xf>
    <xf numFmtId="3" fontId="8" fillId="0" borderId="1" xfId="0" applyNumberFormat="1" applyFont="1" applyBorder="1" applyAlignment="1">
      <alignment horizontal="center"/>
    </xf>
    <xf numFmtId="14" fontId="8" fillId="0" borderId="1" xfId="0" applyNumberFormat="1" applyFont="1" applyBorder="1" applyAlignment="1">
      <alignment horizontal="center"/>
    </xf>
    <xf numFmtId="0" fontId="2" fillId="0" borderId="0" xfId="0" applyFont="1" applyBorder="1" applyAlignment="1">
      <alignment horizontal="center" wrapText="1"/>
    </xf>
    <xf numFmtId="0" fontId="6"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zoomScaleNormal="100" workbookViewId="0">
      <selection activeCell="P2" sqref="P2"/>
    </sheetView>
  </sheetViews>
  <sheetFormatPr defaultRowHeight="9" x14ac:dyDescent="0.15"/>
  <cols>
    <col min="1" max="1" width="0.28515625" style="1" customWidth="1"/>
    <col min="2" max="2" width="2.7109375" style="1" customWidth="1"/>
    <col min="3" max="3" width="14.28515625" style="1" bestFit="1" customWidth="1"/>
    <col min="4" max="4" width="24.85546875" style="1" customWidth="1"/>
    <col min="5" max="5" width="8.140625" style="1" customWidth="1"/>
    <col min="6" max="6" width="6.7109375" style="1" customWidth="1"/>
    <col min="7" max="7" width="5" style="4" customWidth="1"/>
    <col min="8" max="8" width="13.7109375" style="1" bestFit="1" customWidth="1"/>
    <col min="9" max="10" width="10.140625" style="1" bestFit="1" customWidth="1"/>
    <col min="11" max="11" width="12.28515625" style="1" customWidth="1"/>
    <col min="12" max="12" width="11.28515625" style="1" bestFit="1" customWidth="1"/>
    <col min="13" max="13" width="6.42578125" style="1" customWidth="1"/>
    <col min="14" max="25" width="9.140625" style="5"/>
    <col min="26" max="16384" width="9.140625" style="1"/>
  </cols>
  <sheetData>
    <row r="1" spans="1:13" ht="9" customHeight="1" x14ac:dyDescent="0.2">
      <c r="B1" s="18" t="s">
        <v>9</v>
      </c>
      <c r="C1" s="18"/>
      <c r="D1" s="18"/>
      <c r="E1" s="18"/>
      <c r="F1" s="18"/>
      <c r="G1" s="18"/>
      <c r="H1" s="18"/>
      <c r="I1" s="18"/>
      <c r="J1" s="18"/>
      <c r="K1" s="18"/>
      <c r="L1" s="2"/>
      <c r="M1" s="2"/>
    </row>
    <row r="2" spans="1:13" ht="264.75" customHeight="1" x14ac:dyDescent="0.15">
      <c r="B2" s="25" t="s">
        <v>19</v>
      </c>
      <c r="C2" s="25"/>
      <c r="D2" s="25"/>
      <c r="E2" s="25"/>
      <c r="F2" s="25"/>
      <c r="G2" s="25"/>
      <c r="H2" s="25"/>
      <c r="I2" s="25"/>
      <c r="J2" s="25"/>
      <c r="K2" s="25"/>
      <c r="L2" s="25"/>
      <c r="M2" s="25"/>
    </row>
    <row r="3" spans="1:13" ht="22.5" customHeight="1" x14ac:dyDescent="0.15">
      <c r="A3" s="3"/>
      <c r="B3" s="19" t="s">
        <v>0</v>
      </c>
      <c r="C3" s="20" t="s">
        <v>4</v>
      </c>
      <c r="D3" s="20" t="s">
        <v>6</v>
      </c>
      <c r="E3" s="20" t="s">
        <v>7</v>
      </c>
      <c r="F3" s="20" t="s">
        <v>1</v>
      </c>
      <c r="G3" s="20"/>
      <c r="H3" s="20" t="s">
        <v>5</v>
      </c>
      <c r="I3" s="20" t="s">
        <v>2</v>
      </c>
      <c r="J3" s="20" t="s">
        <v>14</v>
      </c>
      <c r="K3" s="20" t="s">
        <v>3</v>
      </c>
      <c r="L3" s="21" t="s">
        <v>12</v>
      </c>
      <c r="M3" s="22" t="s">
        <v>13</v>
      </c>
    </row>
    <row r="4" spans="1:13" ht="18.75" customHeight="1" x14ac:dyDescent="0.15">
      <c r="A4" s="3"/>
      <c r="B4" s="19"/>
      <c r="C4" s="20"/>
      <c r="D4" s="20"/>
      <c r="E4" s="20"/>
      <c r="F4" s="20"/>
      <c r="G4" s="20"/>
      <c r="H4" s="20"/>
      <c r="I4" s="20"/>
      <c r="J4" s="20"/>
      <c r="K4" s="20"/>
      <c r="L4" s="21"/>
      <c r="M4" s="23"/>
    </row>
    <row r="5" spans="1:13" ht="29.25" customHeight="1" x14ac:dyDescent="0.15">
      <c r="A5" s="3"/>
      <c r="B5" s="7"/>
      <c r="C5" s="20"/>
      <c r="D5" s="20"/>
      <c r="E5" s="20"/>
      <c r="F5" s="8" t="s">
        <v>10</v>
      </c>
      <c r="G5" s="9" t="s">
        <v>11</v>
      </c>
      <c r="H5" s="20"/>
      <c r="I5" s="20"/>
      <c r="J5" s="20"/>
      <c r="K5" s="20"/>
      <c r="L5" s="21"/>
      <c r="M5" s="24"/>
    </row>
    <row r="6" spans="1:13" ht="15.75" x14ac:dyDescent="0.25">
      <c r="B6" s="11">
        <v>1</v>
      </c>
      <c r="C6" s="11" t="s">
        <v>8</v>
      </c>
      <c r="D6" s="11" t="s">
        <v>15</v>
      </c>
      <c r="E6" s="12">
        <v>150</v>
      </c>
      <c r="F6" s="13">
        <f t="shared" ref="F6" si="0">K6/1.86</f>
        <v>967.74193548387086</v>
      </c>
      <c r="G6" s="13">
        <f t="shared" ref="G6" si="1">F6/2</f>
        <v>483.87096774193543</v>
      </c>
      <c r="H6" s="14" t="s">
        <v>20</v>
      </c>
      <c r="I6" s="15">
        <f t="shared" ref="I6" si="2">F6*30</f>
        <v>29032.258064516125</v>
      </c>
      <c r="J6" s="15">
        <f t="shared" ref="J6" si="3">CEILING(I6*0.25,0.01)</f>
        <v>7258.07</v>
      </c>
      <c r="K6" s="16">
        <v>1800</v>
      </c>
      <c r="L6" s="17">
        <v>45803</v>
      </c>
      <c r="M6" s="10">
        <v>0.41666666666666669</v>
      </c>
    </row>
    <row r="7" spans="1:13" ht="15.75" x14ac:dyDescent="0.25">
      <c r="B7" s="11">
        <v>2</v>
      </c>
      <c r="C7" s="11" t="s">
        <v>8</v>
      </c>
      <c r="D7" s="11" t="s">
        <v>16</v>
      </c>
      <c r="E7" s="12">
        <v>150</v>
      </c>
      <c r="F7" s="13">
        <f t="shared" ref="F7:F9" si="4">K7/1.86</f>
        <v>1344.0860215053763</v>
      </c>
      <c r="G7" s="13">
        <f t="shared" ref="G7:G9" si="5">F7/2</f>
        <v>672.04301075268813</v>
      </c>
      <c r="H7" s="14" t="s">
        <v>26</v>
      </c>
      <c r="I7" s="15">
        <f t="shared" ref="I7:I9" si="6">F7*30</f>
        <v>40322.580645161288</v>
      </c>
      <c r="J7" s="15">
        <f t="shared" ref="J7:J9" si="7">CEILING(I7*0.25,0.01)</f>
        <v>10080.65</v>
      </c>
      <c r="K7" s="16">
        <v>2500</v>
      </c>
      <c r="L7" s="17">
        <v>45803</v>
      </c>
      <c r="M7" s="10">
        <v>0.4236111111111111</v>
      </c>
    </row>
    <row r="8" spans="1:13" ht="15.75" x14ac:dyDescent="0.25">
      <c r="B8" s="11">
        <v>3</v>
      </c>
      <c r="C8" s="11" t="s">
        <v>8</v>
      </c>
      <c r="D8" s="11" t="s">
        <v>17</v>
      </c>
      <c r="E8" s="12">
        <v>150</v>
      </c>
      <c r="F8" s="13">
        <f t="shared" si="4"/>
        <v>1344.0860215053763</v>
      </c>
      <c r="G8" s="13">
        <f t="shared" si="5"/>
        <v>672.04301075268813</v>
      </c>
      <c r="H8" s="14" t="s">
        <v>27</v>
      </c>
      <c r="I8" s="15">
        <f t="shared" si="6"/>
        <v>40322.580645161288</v>
      </c>
      <c r="J8" s="15">
        <f t="shared" si="7"/>
        <v>10080.65</v>
      </c>
      <c r="K8" s="16">
        <v>2500</v>
      </c>
      <c r="L8" s="17">
        <v>45803</v>
      </c>
      <c r="M8" s="10">
        <v>0.43055555555555558</v>
      </c>
    </row>
    <row r="9" spans="1:13" ht="15.75" x14ac:dyDescent="0.25">
      <c r="B9" s="11">
        <v>4</v>
      </c>
      <c r="C9" s="11" t="s">
        <v>8</v>
      </c>
      <c r="D9" s="11" t="s">
        <v>18</v>
      </c>
      <c r="E9" s="12">
        <v>150</v>
      </c>
      <c r="F9" s="13">
        <f t="shared" si="4"/>
        <v>1344.0860215053763</v>
      </c>
      <c r="G9" s="13">
        <f t="shared" si="5"/>
        <v>672.04301075268813</v>
      </c>
      <c r="H9" s="14" t="s">
        <v>25</v>
      </c>
      <c r="I9" s="15">
        <f t="shared" si="6"/>
        <v>40322.580645161288</v>
      </c>
      <c r="J9" s="15">
        <f t="shared" si="7"/>
        <v>10080.65</v>
      </c>
      <c r="K9" s="16">
        <v>2500</v>
      </c>
      <c r="L9" s="17">
        <v>45803</v>
      </c>
      <c r="M9" s="10">
        <v>0.4375</v>
      </c>
    </row>
    <row r="10" spans="1:13" ht="15.75" x14ac:dyDescent="0.25">
      <c r="B10" s="11">
        <v>5</v>
      </c>
      <c r="C10" s="11" t="s">
        <v>21</v>
      </c>
      <c r="D10" s="11" t="s">
        <v>28</v>
      </c>
      <c r="E10" s="12">
        <v>151</v>
      </c>
      <c r="F10" s="13">
        <f t="shared" ref="F10:F11" si="8">K10/1.86</f>
        <v>967.74193548387086</v>
      </c>
      <c r="G10" s="13">
        <f t="shared" ref="G10:G11" si="9">F10/2</f>
        <v>483.87096774193543</v>
      </c>
      <c r="H10" s="14" t="s">
        <v>22</v>
      </c>
      <c r="I10" s="15">
        <f t="shared" ref="I10:I11" si="10">F10*30</f>
        <v>29032.258064516125</v>
      </c>
      <c r="J10" s="15">
        <f t="shared" ref="J10:J11" si="11">CEILING(I10*0.25,0.01)</f>
        <v>7258.07</v>
      </c>
      <c r="K10" s="16">
        <v>1800</v>
      </c>
      <c r="L10" s="17">
        <v>45803</v>
      </c>
      <c r="M10" s="10">
        <v>0.44444444444444442</v>
      </c>
    </row>
    <row r="11" spans="1:13" ht="15.75" x14ac:dyDescent="0.25">
      <c r="B11" s="11">
        <v>6</v>
      </c>
      <c r="C11" s="11" t="s">
        <v>21</v>
      </c>
      <c r="D11" s="11" t="s">
        <v>24</v>
      </c>
      <c r="E11" s="12">
        <v>152</v>
      </c>
      <c r="F11" s="13">
        <f t="shared" si="8"/>
        <v>1096.7741935483871</v>
      </c>
      <c r="G11" s="13">
        <f t="shared" si="9"/>
        <v>548.38709677419354</v>
      </c>
      <c r="H11" s="14" t="s">
        <v>23</v>
      </c>
      <c r="I11" s="15">
        <f t="shared" si="10"/>
        <v>32903.225806451614</v>
      </c>
      <c r="J11" s="15">
        <f t="shared" si="11"/>
        <v>8225.81</v>
      </c>
      <c r="K11" s="16">
        <v>2040</v>
      </c>
      <c r="L11" s="17">
        <v>45803</v>
      </c>
      <c r="M11" s="10">
        <v>0.4513888888888889</v>
      </c>
    </row>
    <row r="12" spans="1:13" x14ac:dyDescent="0.15">
      <c r="K12" s="6"/>
    </row>
    <row r="13" spans="1:13" x14ac:dyDescent="0.15">
      <c r="K13" s="6"/>
    </row>
    <row r="14" spans="1:13" x14ac:dyDescent="0.15">
      <c r="K14" s="6"/>
    </row>
    <row r="15" spans="1:13" x14ac:dyDescent="0.15">
      <c r="K15" s="6"/>
    </row>
    <row r="16" spans="1:13" x14ac:dyDescent="0.15">
      <c r="K16" s="6"/>
    </row>
    <row r="17" spans="11:11" x14ac:dyDescent="0.15">
      <c r="K17" s="6"/>
    </row>
    <row r="18" spans="11:11" x14ac:dyDescent="0.15">
      <c r="K18" s="6"/>
    </row>
    <row r="19" spans="11:11" x14ac:dyDescent="0.15">
      <c r="K19" s="6"/>
    </row>
    <row r="20" spans="11:11" x14ac:dyDescent="0.15">
      <c r="K20" s="6"/>
    </row>
    <row r="21" spans="11:11" x14ac:dyDescent="0.15">
      <c r="K21" s="6"/>
    </row>
    <row r="22" spans="11:11" x14ac:dyDescent="0.15">
      <c r="K22" s="6"/>
    </row>
  </sheetData>
  <mergeCells count="13">
    <mergeCell ref="L3:L5"/>
    <mergeCell ref="M3:M5"/>
    <mergeCell ref="B2:M2"/>
    <mergeCell ref="J3:J5"/>
    <mergeCell ref="K3:K5"/>
    <mergeCell ref="B1:K1"/>
    <mergeCell ref="B3:B4"/>
    <mergeCell ref="F3:G4"/>
    <mergeCell ref="C3:C5"/>
    <mergeCell ref="D3:D5"/>
    <mergeCell ref="E3:E5"/>
    <mergeCell ref="H3:H5"/>
    <mergeCell ref="I3:I5"/>
  </mergeCells>
  <pageMargins left="3.937007874015748E-2" right="3.937007874015748E-2" top="0.19685039370078741" bottom="0.1968503937007874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10655CAD4E89E48A8C5473085C60FA3" ma:contentTypeVersion="1" ma:contentTypeDescription="Yeni belge oluşturun." ma:contentTypeScope="" ma:versionID="0738bcfc05192006b192fae895f86cc0">
  <xsd:schema xmlns:xsd="http://www.w3.org/2001/XMLSchema" xmlns:xs="http://www.w3.org/2001/XMLSchema" xmlns:p="http://schemas.microsoft.com/office/2006/metadata/properties" xmlns:ns1="http://schemas.microsoft.com/sharepoint/v3" targetNamespace="http://schemas.microsoft.com/office/2006/metadata/properties" ma:root="true" ma:fieldsID="6e4ddd22d1b5ec3c392f5eb273545f3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0ADA4F1-873C-4FEC-9400-53C0BDB1A2D0}"/>
</file>

<file path=customXml/itemProps2.xml><?xml version="1.0" encoding="utf-8"?>
<ds:datastoreItem xmlns:ds="http://schemas.openxmlformats.org/officeDocument/2006/customXml" ds:itemID="{F6D11211-69D9-493B-9BF1-31F34E76249F}"/>
</file>

<file path=customXml/itemProps3.xml><?xml version="1.0" encoding="utf-8"?>
<ds:datastoreItem xmlns:ds="http://schemas.openxmlformats.org/officeDocument/2006/customXml" ds:itemID="{C3E0778F-9C91-4DF1-8A60-4107BE024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2025-05-13T11:24:26Z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0x010100C10655CAD4E89E48A8C5473085C60FA3</vt:lpwstr>
  </property>
</Properties>
</file>