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3" sheetId="2" r:id="rId2"/>
    <sheet name="Sayfa2" sheetId="3" r:id="rId3"/>
  </sheets>
  <definedNames>
    <definedName name="OLE_LINK1" localSheetId="0">'Sayfa1'!#REF!</definedName>
  </definedNames>
  <calcPr fullCalcOnLoad="1"/>
</workbook>
</file>

<file path=xl/sharedStrings.xml><?xml version="1.0" encoding="utf-8"?>
<sst xmlns="http://schemas.openxmlformats.org/spreadsheetml/2006/main" count="767" uniqueCount="193">
  <si>
    <t>İlçe Adı</t>
  </si>
  <si>
    <t>Arı-Kovan Sayısı (Eski Usul) - MİKTAR(Adet)</t>
  </si>
  <si>
    <t>Arı-Kovan Sayısı (Yeni Usul) - MİKTAR(Adet)</t>
  </si>
  <si>
    <t>Balmumu-Arı - ÜRETİM(Kg)</t>
  </si>
  <si>
    <t>Doğal Bal - ÜRETİM(Kg)</t>
  </si>
  <si>
    <t>Arı Besleyen Köy Sayısı - Köy Sayısı(Adet)</t>
  </si>
  <si>
    <t>MERKEZ</t>
  </si>
  <si>
    <t>ADAKLI</t>
  </si>
  <si>
    <t>GENÇ</t>
  </si>
  <si>
    <t>KARLIOVA</t>
  </si>
  <si>
    <t>KİĞI</t>
  </si>
  <si>
    <t>SOLHAN</t>
  </si>
  <si>
    <t>YAYLADERE</t>
  </si>
  <si>
    <t>YEDİSU</t>
  </si>
  <si>
    <t>TOPLAM</t>
  </si>
  <si>
    <t>İLÇELER</t>
  </si>
  <si>
    <t>TARLA ALANI(Hektar)</t>
  </si>
  <si>
    <t>SEBZE ALANI     (Hektar)</t>
  </si>
  <si>
    <t>MEYVE ALANI (Hektar)</t>
  </si>
  <si>
    <t>NADAS ALANI        (Hektar)</t>
  </si>
  <si>
    <t>TARIMA ELVERİŞLİ OLUP KULLANILMAYAN ARAZİ (Hektar)</t>
  </si>
  <si>
    <t>TOPLAM  (Hektar)</t>
  </si>
  <si>
    <t>TOPLAM(Hektar)</t>
  </si>
  <si>
    <t>SULANAN</t>
  </si>
  <si>
    <t>SULANMAYAN</t>
  </si>
  <si>
    <t>NOT:Dağınık meyveli-meyvesiz ağaçlar dahil değildir.</t>
  </si>
  <si>
    <t>*TOPLAM Ekilen Tarla Alanı (SULANAN+SULANMAYAN)(Dekar)</t>
  </si>
  <si>
    <t>*SULANAN Ekilen Tarla Alanı(Dekar)</t>
  </si>
  <si>
    <t>*SULANMAYAN Ekilen Tarla Alanı(Dekar)</t>
  </si>
  <si>
    <t>Nadas Alanı(Dekar)</t>
  </si>
  <si>
    <t>Tarıma Elverişli Olup Kullanılmayan Arazi(Dekar)</t>
  </si>
  <si>
    <t>Daimi Çayır-Mera Alanı(Dekar)</t>
  </si>
  <si>
    <t>ilçe Adı</t>
  </si>
  <si>
    <t>Ürün Adı</t>
  </si>
  <si>
    <t>Toplu Mevvelikler Kapladığı Alan(Dekar)</t>
  </si>
  <si>
    <t>Toplu Meyve Veren Yaşta Ağaç(Adet)</t>
  </si>
  <si>
    <t>Toplu Meyve Vermeyen Yaşta AğaçAdet)</t>
  </si>
  <si>
    <t>Dağınık Meyve Veren Yaşta  Ağaç(Adet)</t>
  </si>
  <si>
    <t>Dağınık Meyve Vermeyen Yaşta Ağaç(Adet)</t>
  </si>
  <si>
    <t>Toplam Meyve Veren Ağaç(Adet)</t>
  </si>
  <si>
    <t>Ağaç Başına Ortalama Verim (Kg/Ağaç)</t>
  </si>
  <si>
    <t>ÜRETİM (Ton)</t>
  </si>
  <si>
    <t>Armut</t>
  </si>
  <si>
    <t>Ayva</t>
  </si>
  <si>
    <t>Elma (Golden)</t>
  </si>
  <si>
    <t>Elma (Starking)</t>
  </si>
  <si>
    <t>Elma (Amasya)</t>
  </si>
  <si>
    <t>Elma (Diğer)</t>
  </si>
  <si>
    <t>Erik</t>
  </si>
  <si>
    <t>Kayısı (Zerdali Hariç)</t>
  </si>
  <si>
    <t>Zerdali</t>
  </si>
  <si>
    <t>Kiraz</t>
  </si>
  <si>
    <t>Şeftali </t>
  </si>
  <si>
    <t>Vişne</t>
  </si>
  <si>
    <t>Ceviz</t>
  </si>
  <si>
    <t>Badem</t>
  </si>
  <si>
    <t>Dut</t>
  </si>
  <si>
    <t>Üzüm (Sofralık Çekirdekli)</t>
  </si>
  <si>
    <t>GENEL TOPLAM</t>
  </si>
  <si>
    <t>Madde Adı</t>
  </si>
  <si>
    <t>EKİLEN ALAN(Dekar)</t>
  </si>
  <si>
    <t>Verim(Kg/Da)</t>
  </si>
  <si>
    <t>ÜRETİM(Ton)</t>
  </si>
  <si>
    <t>Lahana (Beyaz)</t>
  </si>
  <si>
    <t>Marul (Göbekli)</t>
  </si>
  <si>
    <t>Maydonoz</t>
  </si>
  <si>
    <t>Fasulye (Taze)</t>
  </si>
  <si>
    <t>Balkabağı</t>
  </si>
  <si>
    <t>Kavun</t>
  </si>
  <si>
    <t>Karpuz</t>
  </si>
  <si>
    <t>Kabak (Sakız)</t>
  </si>
  <si>
    <t>Hıyar (Sofralık)</t>
  </si>
  <si>
    <t>Patlıcan</t>
  </si>
  <si>
    <t>Domates (Sofralık)</t>
  </si>
  <si>
    <t>Biber (Dolmalık)</t>
  </si>
  <si>
    <t>Biber (Sivri)</t>
  </si>
  <si>
    <t>Soğan (Taze)</t>
  </si>
  <si>
    <t>HASAT EDİLEN ALAN(Dekar)</t>
  </si>
  <si>
    <t>VERİM(Kg/Da)</t>
  </si>
  <si>
    <t>ÜRETİM MİKTARI(Ton)</t>
  </si>
  <si>
    <t>Buğday </t>
  </si>
  <si>
    <t>Arpa </t>
  </si>
  <si>
    <t>Çavdar</t>
  </si>
  <si>
    <t>Darı</t>
  </si>
  <si>
    <t>Çeltik</t>
  </si>
  <si>
    <t>Mısır (Dane)</t>
  </si>
  <si>
    <t>Patates </t>
  </si>
  <si>
    <t>Nohut</t>
  </si>
  <si>
    <t>Fasulye (Kuru)</t>
  </si>
  <si>
    <t>Tütün</t>
  </si>
  <si>
    <t>Şekerpancarı</t>
  </si>
  <si>
    <t>Ayçiçeği (Yağlık)</t>
  </si>
  <si>
    <t>Ayçiçeği (Çerezlik)</t>
  </si>
  <si>
    <t>Soğan (Kuru)</t>
  </si>
  <si>
    <t>Sarımsak (Kuru)</t>
  </si>
  <si>
    <t>Mısır (Silajlık)</t>
  </si>
  <si>
    <t>Buzağı-Dana</t>
  </si>
  <si>
    <t>Düve-Tosun</t>
  </si>
  <si>
    <t>İnek</t>
  </si>
  <si>
    <t>Boğa-Öküz</t>
  </si>
  <si>
    <t>Büyükbaş Toplam</t>
  </si>
  <si>
    <t>Saf Kültür</t>
  </si>
  <si>
    <t>Kültür Melez</t>
  </si>
  <si>
    <t>Yerli</t>
  </si>
  <si>
    <t>Toplam</t>
  </si>
  <si>
    <t>Manda</t>
  </si>
  <si>
    <t>Merkez</t>
  </si>
  <si>
    <t>Adaklı</t>
  </si>
  <si>
    <t>-</t>
  </si>
  <si>
    <t>Genç</t>
  </si>
  <si>
    <t>Karlıova</t>
  </si>
  <si>
    <t>Kiği</t>
  </si>
  <si>
    <t>Solhan</t>
  </si>
  <si>
    <t>Yayladere</t>
  </si>
  <si>
    <t>Yedisu</t>
  </si>
  <si>
    <t>Küçükbaş Hayvan Sayısı</t>
  </si>
  <si>
    <t>Tek Tırnaklılar</t>
  </si>
  <si>
    <t>Kanatlı Toplam</t>
  </si>
  <si>
    <t>Koyun</t>
  </si>
  <si>
    <t>Keçi</t>
  </si>
  <si>
    <t>Küçükbaş Toplam</t>
  </si>
  <si>
    <t>Mor Karamaman</t>
  </si>
  <si>
    <t>Ak Karaman</t>
  </si>
  <si>
    <t>İvesi</t>
  </si>
  <si>
    <t>Kıl</t>
  </si>
  <si>
    <t>Kilis</t>
  </si>
  <si>
    <t>At</t>
  </si>
  <si>
    <t>Katır</t>
  </si>
  <si>
    <t>Eşek</t>
  </si>
  <si>
    <t>BİNGÖL İLİ YILLAR İTİBARİYLE HAYVAN VARLIĞI  (İL GENELİ )</t>
  </si>
  <si>
    <t>Hayvan  Türü</t>
  </si>
  <si>
    <t>Koyun (Mor Karaman )</t>
  </si>
  <si>
    <t>Koyun (Ak Karaman )</t>
  </si>
  <si>
    <t>Koyun (İvesi )</t>
  </si>
  <si>
    <t>Keçi( Kıl )</t>
  </si>
  <si>
    <t>Keçi( Kilis )</t>
  </si>
  <si>
    <t>Sığır (Kültür )</t>
  </si>
  <si>
    <t>Sığır (Melez )</t>
  </si>
  <si>
    <t>Sığır (Yerli )</t>
  </si>
  <si>
    <t>Yumurta Tavuğu</t>
  </si>
  <si>
    <t>Et Tavuğu</t>
  </si>
  <si>
    <t>Hindi</t>
  </si>
  <si>
    <t>Ördek</t>
  </si>
  <si>
    <t>Kaz</t>
  </si>
  <si>
    <t>KANATLI TOPLAM</t>
  </si>
  <si>
    <t>Arılı Kovan</t>
  </si>
  <si>
    <t>SIĞIR</t>
  </si>
  <si>
    <t>KOYUN</t>
  </si>
  <si>
    <t>KEÇİ</t>
  </si>
  <si>
    <t>MANDA</t>
  </si>
  <si>
    <t>HAYVAN </t>
  </si>
  <si>
    <t>ET ÜRETİMİ</t>
  </si>
  <si>
    <t>DERİ ÜRETİMİ</t>
  </si>
  <si>
    <t>SAYISI</t>
  </si>
  <si>
    <t>TON</t>
  </si>
  <si>
    <t>ADET</t>
  </si>
  <si>
    <t>KESİLEN HAYVAN (BAŞ )</t>
  </si>
  <si>
    <t>ET ÜRETİMİ (TON )</t>
  </si>
  <si>
    <t>SAĞILAN</t>
  </si>
  <si>
    <t>ÜRETİM</t>
  </si>
  <si>
    <t>HAYVAN</t>
  </si>
  <si>
    <t>TOPLAM SAĞILAN HAYVAN (BAŞ)</t>
  </si>
  <si>
    <t>TOPLAM SÜT ÜRETİMİ (TON)</t>
  </si>
  <si>
    <t>Yıllar İtibari İle Hayvansal Ürünler Üretimi ( İl Geneli )</t>
  </si>
  <si>
    <t>Ürünler</t>
  </si>
  <si>
    <t>Birimi</t>
  </si>
  <si>
    <t>Süt</t>
  </si>
  <si>
    <t>Ton</t>
  </si>
  <si>
    <t>Et</t>
  </si>
  <si>
    <t>Deri</t>
  </si>
  <si>
    <t>Adet</t>
  </si>
  <si>
    <t>Yapağı</t>
  </si>
  <si>
    <t>818.3</t>
  </si>
  <si>
    <t>122.9</t>
  </si>
  <si>
    <t>Yumurta</t>
  </si>
  <si>
    <t>Bin Adet</t>
  </si>
  <si>
    <t>Bal</t>
  </si>
  <si>
    <t>Balmumu</t>
  </si>
  <si>
    <t xml:space="preserve">Erik </t>
  </si>
  <si>
    <t>Yonca (Yeşil ot)</t>
  </si>
  <si>
    <t>Korunga (Yeşil Ot)</t>
  </si>
  <si>
    <t>Fiğ (Yeşil Ot)</t>
  </si>
  <si>
    <t xml:space="preserve">  </t>
  </si>
  <si>
    <t>2011 YILI İLÇELER BAZINDA ARAZİ KULLANIMI </t>
  </si>
  <si>
    <t>2011 YILI MEYVECİLİK İSTATİSTİKLERİ</t>
  </si>
  <si>
    <t>2011 YILI SEBZECİLİK İSTATİSTİKLERİ</t>
  </si>
  <si>
    <t>2011 YILI TARLA BİTKİLERİ İSTATİSTİKLERİ</t>
  </si>
  <si>
    <t>2011 YILI BİNGÖL İLİ HAYVAN VARLIĞI</t>
  </si>
  <si>
    <t>-.</t>
  </si>
  <si>
    <t>2011 ARICILIK</t>
  </si>
  <si>
    <t>Üzüm (Sofralık Çelirdekli)</t>
  </si>
  <si>
    <t>2011 YILI KESİLEN HAYVAN SAYISI - ET VE DERİ ÜRETİMİ</t>
  </si>
  <si>
    <t>2011 YILI SAĞILAN HAYVAN SAYISI VE SÜT ÜRETİMİ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</si>
</sst>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2"/>
      <color indexed="12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Arial Tur"/>
      <family val="0"/>
    </font>
    <font>
      <b/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46" fillId="24" borderId="10" xfId="0" applyFont="1" applyFill="1" applyBorder="1" applyAlignment="1">
      <alignment horizontal="center"/>
    </xf>
    <xf numFmtId="0" fontId="47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47" fillId="24" borderId="13" xfId="0" applyFont="1" applyFill="1" applyBorder="1" applyAlignment="1">
      <alignment horizontal="center"/>
    </xf>
    <xf numFmtId="0" fontId="47" fillId="24" borderId="14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/>
    </xf>
    <xf numFmtId="0" fontId="33" fillId="24" borderId="12" xfId="0" applyFont="1" applyFill="1" applyBorder="1" applyAlignment="1">
      <alignment/>
    </xf>
    <xf numFmtId="0" fontId="35" fillId="24" borderId="13" xfId="0" applyFont="1" applyFill="1" applyBorder="1" applyAlignment="1">
      <alignment horizontal="center"/>
    </xf>
    <xf numFmtId="3" fontId="36" fillId="24" borderId="13" xfId="0" applyNumberFormat="1" applyFont="1" applyFill="1" applyBorder="1" applyAlignment="1">
      <alignment horizontal="center"/>
    </xf>
    <xf numFmtId="0" fontId="31" fillId="24" borderId="13" xfId="0" applyFont="1" applyFill="1" applyBorder="1" applyAlignment="1">
      <alignment/>
    </xf>
    <xf numFmtId="0" fontId="36" fillId="24" borderId="13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Alignment="1">
      <alignment/>
    </xf>
    <xf numFmtId="0" fontId="0" fillId="24" borderId="17" xfId="0" applyFill="1" applyBorder="1" applyAlignment="1">
      <alignment/>
    </xf>
    <xf numFmtId="3" fontId="0" fillId="24" borderId="0" xfId="0" applyNumberFormat="1" applyFill="1" applyAlignment="1">
      <alignment/>
    </xf>
    <xf numFmtId="0" fontId="1" fillId="24" borderId="18" xfId="0" applyFont="1" applyFill="1" applyBorder="1" applyAlignment="1">
      <alignment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5" fillId="24" borderId="19" xfId="0" applyFont="1" applyFill="1" applyBorder="1" applyAlignment="1">
      <alignment wrapText="1"/>
    </xf>
    <xf numFmtId="0" fontId="5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3" fontId="6" fillId="24" borderId="22" xfId="0" applyNumberFormat="1" applyFont="1" applyFill="1" applyBorder="1" applyAlignment="1">
      <alignment horizontal="right" wrapText="1"/>
    </xf>
    <xf numFmtId="0" fontId="6" fillId="24" borderId="22" xfId="0" applyFont="1" applyFill="1" applyBorder="1" applyAlignment="1">
      <alignment horizontal="right" wrapText="1"/>
    </xf>
    <xf numFmtId="0" fontId="7" fillId="24" borderId="21" xfId="0" applyFont="1" applyFill="1" applyBorder="1" applyAlignment="1">
      <alignment wrapText="1"/>
    </xf>
    <xf numFmtId="3" fontId="7" fillId="24" borderId="22" xfId="0" applyNumberFormat="1" applyFont="1" applyFill="1" applyBorder="1" applyAlignment="1">
      <alignment horizontal="right" wrapText="1"/>
    </xf>
    <xf numFmtId="0" fontId="0" fillId="24" borderId="0" xfId="0" applyFill="1" applyAlignment="1">
      <alignment horizontal="center"/>
    </xf>
    <xf numFmtId="0" fontId="9" fillId="24" borderId="19" xfId="0" applyFont="1" applyFill="1" applyBorder="1" applyAlignment="1">
      <alignment wrapText="1"/>
    </xf>
    <xf numFmtId="0" fontId="9" fillId="24" borderId="20" xfId="0" applyFont="1" applyFill="1" applyBorder="1" applyAlignment="1">
      <alignment wrapText="1"/>
    </xf>
    <xf numFmtId="0" fontId="5" fillId="24" borderId="22" xfId="0" applyFont="1" applyFill="1" applyBorder="1" applyAlignment="1">
      <alignment wrapText="1"/>
    </xf>
    <xf numFmtId="0" fontId="9" fillId="24" borderId="21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3" fontId="9" fillId="24" borderId="22" xfId="0" applyNumberFormat="1" applyFont="1" applyFill="1" applyBorder="1" applyAlignment="1">
      <alignment horizontal="right" wrapText="1"/>
    </xf>
    <xf numFmtId="0" fontId="9" fillId="24" borderId="22" xfId="0" applyFont="1" applyFill="1" applyBorder="1" applyAlignment="1">
      <alignment horizontal="right" wrapText="1"/>
    </xf>
    <xf numFmtId="0" fontId="9" fillId="24" borderId="23" xfId="0" applyFont="1" applyFill="1" applyBorder="1" applyAlignment="1">
      <alignment wrapText="1"/>
    </xf>
    <xf numFmtId="0" fontId="6" fillId="24" borderId="24" xfId="0" applyFont="1" applyFill="1" applyBorder="1" applyAlignment="1">
      <alignment wrapText="1"/>
    </xf>
    <xf numFmtId="0" fontId="9" fillId="24" borderId="25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9" fillId="24" borderId="22" xfId="0" applyFont="1" applyFill="1" applyBorder="1" applyAlignment="1">
      <alignment horizontal="center" wrapText="1"/>
    </xf>
    <xf numFmtId="0" fontId="10" fillId="24" borderId="22" xfId="0" applyFont="1" applyFill="1" applyBorder="1" applyAlignment="1">
      <alignment wrapText="1"/>
    </xf>
    <xf numFmtId="3" fontId="11" fillId="24" borderId="22" xfId="0" applyNumberFormat="1" applyFont="1" applyFill="1" applyBorder="1" applyAlignment="1">
      <alignment horizontal="right" wrapText="1"/>
    </xf>
    <xf numFmtId="0" fontId="11" fillId="24" borderId="22" xfId="0" applyFont="1" applyFill="1" applyBorder="1" applyAlignment="1">
      <alignment horizontal="right" wrapText="1"/>
    </xf>
    <xf numFmtId="0" fontId="0" fillId="24" borderId="0" xfId="0" applyFont="1" applyFill="1" applyAlignment="1">
      <alignment/>
    </xf>
    <xf numFmtId="0" fontId="6" fillId="24" borderId="22" xfId="0" applyFont="1" applyFill="1" applyBorder="1" applyAlignment="1">
      <alignment horizontal="center" wrapText="1"/>
    </xf>
    <xf numFmtId="3" fontId="9" fillId="24" borderId="22" xfId="0" applyNumberFormat="1" applyFont="1" applyFill="1" applyBorder="1" applyAlignment="1">
      <alignment horizontal="center" wrapText="1"/>
    </xf>
    <xf numFmtId="3" fontId="12" fillId="24" borderId="22" xfId="0" applyNumberFormat="1" applyFont="1" applyFill="1" applyBorder="1" applyAlignment="1">
      <alignment horizontal="center" wrapText="1"/>
    </xf>
    <xf numFmtId="0" fontId="9" fillId="24" borderId="26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9" fillId="24" borderId="28" xfId="0" applyFont="1" applyFill="1" applyBorder="1" applyAlignment="1">
      <alignment wrapText="1"/>
    </xf>
    <xf numFmtId="0" fontId="9" fillId="24" borderId="29" xfId="0" applyFont="1" applyFill="1" applyBorder="1" applyAlignment="1">
      <alignment wrapText="1"/>
    </xf>
    <xf numFmtId="1" fontId="6" fillId="24" borderId="22" xfId="0" applyNumberFormat="1" applyFont="1" applyFill="1" applyBorder="1" applyAlignment="1">
      <alignment horizontal="right" wrapText="1"/>
    </xf>
    <xf numFmtId="3" fontId="9" fillId="24" borderId="30" xfId="0" applyNumberFormat="1" applyFont="1" applyFill="1" applyBorder="1" applyAlignment="1">
      <alignment horizontal="right" wrapText="1"/>
    </xf>
    <xf numFmtId="3" fontId="7" fillId="24" borderId="31" xfId="0" applyNumberFormat="1" applyFont="1" applyFill="1" applyBorder="1" applyAlignment="1">
      <alignment horizontal="right" wrapText="1"/>
    </xf>
    <xf numFmtId="3" fontId="13" fillId="24" borderId="32" xfId="0" applyNumberFormat="1" applyFont="1" applyFill="1" applyBorder="1" applyAlignment="1">
      <alignment horizontal="right"/>
    </xf>
    <xf numFmtId="3" fontId="7" fillId="24" borderId="32" xfId="0" applyNumberFormat="1" applyFont="1" applyFill="1" applyBorder="1" applyAlignment="1">
      <alignment horizontal="right" wrapText="1"/>
    </xf>
    <xf numFmtId="3" fontId="14" fillId="24" borderId="32" xfId="0" applyNumberFormat="1" applyFont="1" applyFill="1" applyBorder="1" applyAlignment="1">
      <alignment horizontal="right"/>
    </xf>
    <xf numFmtId="0" fontId="37" fillId="24" borderId="10" xfId="0" applyFont="1" applyFill="1" applyBorder="1" applyAlignment="1">
      <alignment/>
    </xf>
    <xf numFmtId="0" fontId="39" fillId="24" borderId="12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9" fillId="24" borderId="33" xfId="0" applyFont="1" applyFill="1" applyBorder="1" applyAlignment="1">
      <alignment horizontal="center"/>
    </xf>
    <xf numFmtId="0" fontId="37" fillId="24" borderId="13" xfId="0" applyFont="1" applyFill="1" applyBorder="1" applyAlignment="1">
      <alignment/>
    </xf>
    <xf numFmtId="0" fontId="39" fillId="24" borderId="13" xfId="0" applyFont="1" applyFill="1" applyBorder="1" applyAlignment="1">
      <alignment horizontal="center"/>
    </xf>
    <xf numFmtId="0" fontId="37" fillId="24" borderId="12" xfId="0" applyFont="1" applyFill="1" applyBorder="1" applyAlignment="1">
      <alignment/>
    </xf>
    <xf numFmtId="3" fontId="40" fillId="24" borderId="13" xfId="0" applyNumberFormat="1" applyFont="1" applyFill="1" applyBorder="1" applyAlignment="1">
      <alignment horizontal="center"/>
    </xf>
    <xf numFmtId="3" fontId="41" fillId="24" borderId="13" xfId="0" applyNumberFormat="1" applyFont="1" applyFill="1" applyBorder="1" applyAlignment="1">
      <alignment horizontal="center"/>
    </xf>
    <xf numFmtId="3" fontId="39" fillId="24" borderId="34" xfId="0" applyNumberFormat="1" applyFont="1" applyFill="1" applyBorder="1" applyAlignment="1">
      <alignment horizontal="center"/>
    </xf>
    <xf numFmtId="3" fontId="42" fillId="24" borderId="34" xfId="0" applyNumberFormat="1" applyFont="1" applyFill="1" applyBorder="1" applyAlignment="1">
      <alignment horizontal="center"/>
    </xf>
    <xf numFmtId="0" fontId="41" fillId="24" borderId="13" xfId="0" applyFont="1" applyFill="1" applyBorder="1" applyAlignment="1">
      <alignment horizontal="center"/>
    </xf>
    <xf numFmtId="0" fontId="41" fillId="24" borderId="35" xfId="0" applyFont="1" applyFill="1" applyBorder="1" applyAlignment="1">
      <alignment horizontal="center" wrapText="1"/>
    </xf>
    <xf numFmtId="3" fontId="42" fillId="24" borderId="13" xfId="0" applyNumberFormat="1" applyFont="1" applyFill="1" applyBorder="1" applyAlignment="1">
      <alignment horizontal="center"/>
    </xf>
    <xf numFmtId="3" fontId="37" fillId="24" borderId="13" xfId="0" applyNumberFormat="1" applyFont="1" applyFill="1" applyBorder="1" applyAlignment="1">
      <alignment horizontal="center"/>
    </xf>
    <xf numFmtId="3" fontId="39" fillId="24" borderId="13" xfId="0" applyNumberFormat="1" applyFont="1" applyFill="1" applyBorder="1" applyAlignment="1">
      <alignment horizontal="center"/>
    </xf>
    <xf numFmtId="0" fontId="42" fillId="24" borderId="13" xfId="0" applyFont="1" applyFill="1" applyBorder="1" applyAlignment="1">
      <alignment horizontal="center"/>
    </xf>
    <xf numFmtId="0" fontId="39" fillId="24" borderId="12" xfId="0" applyFont="1" applyFill="1" applyBorder="1" applyAlignment="1">
      <alignment/>
    </xf>
    <xf numFmtId="0" fontId="42" fillId="24" borderId="36" xfId="0" applyFont="1" applyFill="1" applyBorder="1" applyAlignment="1">
      <alignment horizontal="center" wrapText="1"/>
    </xf>
    <xf numFmtId="0" fontId="32" fillId="24" borderId="37" xfId="0" applyFont="1" applyFill="1" applyBorder="1" applyAlignment="1">
      <alignment/>
    </xf>
    <xf numFmtId="0" fontId="32" fillId="24" borderId="34" xfId="0" applyFont="1" applyFill="1" applyBorder="1" applyAlignment="1">
      <alignment horizontal="center"/>
    </xf>
    <xf numFmtId="0" fontId="32" fillId="24" borderId="34" xfId="0" applyFont="1" applyFill="1" applyBorder="1" applyAlignment="1">
      <alignment horizontal="center" wrapText="1"/>
    </xf>
    <xf numFmtId="3" fontId="34" fillId="24" borderId="13" xfId="0" applyNumberFormat="1" applyFont="1" applyFill="1" applyBorder="1" applyAlignment="1">
      <alignment horizontal="center"/>
    </xf>
    <xf numFmtId="3" fontId="35" fillId="24" borderId="13" xfId="0" applyNumberFormat="1" applyFont="1" applyFill="1" applyBorder="1" applyAlignment="1">
      <alignment horizontal="center" wrapText="1"/>
    </xf>
    <xf numFmtId="0" fontId="34" fillId="24" borderId="13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 wrapText="1"/>
    </xf>
    <xf numFmtId="3" fontId="33" fillId="24" borderId="13" xfId="0" applyNumberFormat="1" applyFont="1" applyFill="1" applyBorder="1" applyAlignment="1">
      <alignment horizontal="center"/>
    </xf>
    <xf numFmtId="3" fontId="36" fillId="24" borderId="13" xfId="0" applyNumberFormat="1" applyFont="1" applyFill="1" applyBorder="1" applyAlignment="1">
      <alignment horizontal="center" wrapText="1"/>
    </xf>
    <xf numFmtId="0" fontId="33" fillId="24" borderId="13" xfId="0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 wrapText="1"/>
    </xf>
    <xf numFmtId="0" fontId="35" fillId="24" borderId="13" xfId="0" applyFont="1" applyFill="1" applyBorder="1" applyAlignment="1">
      <alignment horizontal="center" wrapText="1"/>
    </xf>
    <xf numFmtId="3" fontId="34" fillId="24" borderId="13" xfId="0" applyNumberFormat="1" applyFont="1" applyFill="1" applyBorder="1" applyAlignment="1">
      <alignment horizontal="center" wrapText="1"/>
    </xf>
    <xf numFmtId="3" fontId="33" fillId="24" borderId="13" xfId="0" applyNumberFormat="1" applyFont="1" applyFill="1" applyBorder="1" applyAlignment="1">
      <alignment horizontal="center" wrapText="1"/>
    </xf>
    <xf numFmtId="3" fontId="34" fillId="24" borderId="33" xfId="0" applyNumberFormat="1" applyFont="1" applyFill="1" applyBorder="1" applyAlignment="1">
      <alignment horizontal="center"/>
    </xf>
    <xf numFmtId="3" fontId="34" fillId="24" borderId="33" xfId="0" applyNumberFormat="1" applyFont="1" applyFill="1" applyBorder="1" applyAlignment="1">
      <alignment horizontal="center" wrapText="1"/>
    </xf>
    <xf numFmtId="3" fontId="33" fillId="24" borderId="34" xfId="0" applyNumberFormat="1" applyFont="1" applyFill="1" applyBorder="1" applyAlignment="1">
      <alignment horizontal="center"/>
    </xf>
    <xf numFmtId="3" fontId="33" fillId="24" borderId="34" xfId="0" applyNumberFormat="1" applyFont="1" applyFill="1" applyBorder="1" applyAlignment="1">
      <alignment horizontal="center" wrapText="1"/>
    </xf>
    <xf numFmtId="0" fontId="34" fillId="24" borderId="12" xfId="0" applyFont="1" applyFill="1" applyBorder="1" applyAlignment="1">
      <alignment/>
    </xf>
    <xf numFmtId="0" fontId="38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/>
    </xf>
    <xf numFmtId="3" fontId="39" fillId="24" borderId="0" xfId="0" applyNumberFormat="1" applyFont="1" applyFill="1" applyBorder="1" applyAlignment="1">
      <alignment horizontal="center"/>
    </xf>
    <xf numFmtId="3" fontId="42" fillId="24" borderId="0" xfId="0" applyNumberFormat="1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 wrapText="1"/>
    </xf>
    <xf numFmtId="0" fontId="38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center"/>
    </xf>
    <xf numFmtId="0" fontId="31" fillId="24" borderId="0" xfId="0" applyFont="1" applyFill="1" applyAlignment="1">
      <alignment/>
    </xf>
    <xf numFmtId="3" fontId="32" fillId="24" borderId="13" xfId="0" applyNumberFormat="1" applyFont="1" applyFill="1" applyBorder="1" applyAlignment="1">
      <alignment/>
    </xf>
    <xf numFmtId="0" fontId="31" fillId="24" borderId="0" xfId="0" applyFont="1" applyFill="1" applyAlignment="1">
      <alignment wrapText="1"/>
    </xf>
    <xf numFmtId="0" fontId="51" fillId="24" borderId="0" xfId="0" applyFont="1" applyFill="1" applyAlignment="1">
      <alignment horizontal="center"/>
    </xf>
    <xf numFmtId="0" fontId="45" fillId="24" borderId="12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32" fillId="24" borderId="33" xfId="0" applyFont="1" applyFill="1" applyBorder="1" applyAlignment="1">
      <alignment horizontal="center" wrapText="1"/>
    </xf>
    <xf numFmtId="0" fontId="55" fillId="24" borderId="13" xfId="0" applyFont="1" applyFill="1" applyBorder="1" applyAlignment="1">
      <alignment horizontal="center"/>
    </xf>
    <xf numFmtId="4" fontId="34" fillId="24" borderId="13" xfId="0" applyNumberFormat="1" applyFont="1" applyFill="1" applyBorder="1" applyAlignment="1">
      <alignment horizontal="center"/>
    </xf>
    <xf numFmtId="3" fontId="34" fillId="24" borderId="13" xfId="0" applyNumberFormat="1" applyFont="1" applyFill="1" applyBorder="1" applyAlignment="1">
      <alignment horizontal="center" vertical="top" wrapText="1"/>
    </xf>
    <xf numFmtId="0" fontId="34" fillId="24" borderId="14" xfId="0" applyFont="1" applyFill="1" applyBorder="1" applyAlignment="1">
      <alignment horizontal="center"/>
    </xf>
    <xf numFmtId="3" fontId="34" fillId="24" borderId="37" xfId="0" applyNumberFormat="1" applyFont="1" applyFill="1" applyBorder="1" applyAlignment="1">
      <alignment horizontal="center"/>
    </xf>
    <xf numFmtId="3" fontId="34" fillId="24" borderId="34" xfId="0" applyNumberFormat="1" applyFont="1" applyFill="1" applyBorder="1" applyAlignment="1">
      <alignment horizontal="center" wrapText="1"/>
    </xf>
    <xf numFmtId="4" fontId="34" fillId="24" borderId="13" xfId="0" applyNumberFormat="1" applyFont="1" applyFill="1" applyBorder="1" applyAlignment="1">
      <alignment horizontal="center" vertical="top" wrapText="1"/>
    </xf>
    <xf numFmtId="3" fontId="34" fillId="24" borderId="14" xfId="0" applyNumberFormat="1" applyFont="1" applyFill="1" applyBorder="1" applyAlignment="1">
      <alignment horizontal="center"/>
    </xf>
    <xf numFmtId="4" fontId="34" fillId="24" borderId="11" xfId="0" applyNumberFormat="1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 vertical="top" wrapText="1"/>
    </xf>
    <xf numFmtId="0" fontId="34" fillId="24" borderId="0" xfId="0" applyFont="1" applyFill="1" applyAlignment="1">
      <alignment horizontal="center"/>
    </xf>
    <xf numFmtId="0" fontId="34" fillId="24" borderId="11" xfId="0" applyFont="1" applyFill="1" applyBorder="1" applyAlignment="1">
      <alignment horizontal="center"/>
    </xf>
    <xf numFmtId="0" fontId="34" fillId="24" borderId="33" xfId="0" applyFont="1" applyFill="1" applyBorder="1" applyAlignment="1">
      <alignment horizontal="center" wrapText="1"/>
    </xf>
    <xf numFmtId="0" fontId="34" fillId="24" borderId="38" xfId="0" applyFont="1" applyFill="1" applyBorder="1" applyAlignment="1">
      <alignment horizontal="center"/>
    </xf>
    <xf numFmtId="0" fontId="34" fillId="24" borderId="37" xfId="0" applyFont="1" applyFill="1" applyBorder="1" applyAlignment="1">
      <alignment horizontal="center"/>
    </xf>
    <xf numFmtId="0" fontId="34" fillId="24" borderId="34" xfId="0" applyFont="1" applyFill="1" applyBorder="1" applyAlignment="1">
      <alignment horizontal="center" wrapText="1"/>
    </xf>
    <xf numFmtId="3" fontId="34" fillId="24" borderId="11" xfId="0" applyNumberFormat="1" applyFont="1" applyFill="1" applyBorder="1" applyAlignment="1">
      <alignment horizontal="center"/>
    </xf>
    <xf numFmtId="3" fontId="35" fillId="24" borderId="39" xfId="0" applyNumberFormat="1" applyFont="1" applyFill="1" applyBorder="1" applyAlignment="1">
      <alignment horizontal="center" wrapText="1"/>
    </xf>
    <xf numFmtId="0" fontId="34" fillId="24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4" fillId="5" borderId="40" xfId="0" applyFont="1" applyFill="1" applyBorder="1" applyAlignment="1">
      <alignment/>
    </xf>
    <xf numFmtId="190" fontId="0" fillId="14" borderId="13" xfId="0" applyNumberFormat="1" applyFont="1" applyFill="1" applyBorder="1" applyAlignment="1">
      <alignment horizontal="right"/>
    </xf>
    <xf numFmtId="190" fontId="4" fillId="14" borderId="13" xfId="0" applyNumberFormat="1" applyFont="1" applyFill="1" applyBorder="1" applyAlignment="1">
      <alignment horizontal="right"/>
    </xf>
    <xf numFmtId="0" fontId="6" fillId="14" borderId="22" xfId="0" applyFont="1" applyFill="1" applyBorder="1" applyAlignment="1">
      <alignment horizontal="right" wrapText="1"/>
    </xf>
    <xf numFmtId="3" fontId="35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  <xf numFmtId="3" fontId="35" fillId="0" borderId="13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9" fillId="24" borderId="23" xfId="0" applyFont="1" applyFill="1" applyBorder="1" applyAlignment="1">
      <alignment horizontal="center" wrapText="1"/>
    </xf>
    <xf numFmtId="0" fontId="9" fillId="24" borderId="26" xfId="0" applyFont="1" applyFill="1" applyBorder="1" applyAlignment="1">
      <alignment horizontal="center" wrapText="1"/>
    </xf>
    <xf numFmtId="0" fontId="9" fillId="24" borderId="20" xfId="0" applyFont="1" applyFill="1" applyBorder="1" applyAlignment="1">
      <alignment horizontal="center" wrapText="1"/>
    </xf>
    <xf numFmtId="0" fontId="11" fillId="24" borderId="26" xfId="0" applyFont="1" applyFill="1" applyBorder="1" applyAlignment="1">
      <alignment horizontal="center" wrapText="1"/>
    </xf>
    <xf numFmtId="0" fontId="11" fillId="24" borderId="2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3" fillId="5" borderId="10" xfId="0" applyFont="1" applyFill="1" applyBorder="1" applyAlignment="1">
      <alignment horizontal="center" wrapText="1"/>
    </xf>
    <xf numFmtId="0" fontId="3" fillId="5" borderId="41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wrapText="1"/>
    </xf>
    <xf numFmtId="3" fontId="6" fillId="24" borderId="0" xfId="0" applyNumberFormat="1" applyFont="1" applyFill="1" applyBorder="1" applyAlignment="1">
      <alignment horizontal="right" wrapText="1"/>
    </xf>
    <xf numFmtId="3" fontId="7" fillId="24" borderId="0" xfId="0" applyNumberFormat="1" applyFont="1" applyFill="1" applyBorder="1" applyAlignment="1">
      <alignment horizontal="right" wrapText="1"/>
    </xf>
    <xf numFmtId="0" fontId="37" fillId="24" borderId="33" xfId="0" applyFont="1" applyFill="1" applyBorder="1" applyAlignment="1">
      <alignment horizontal="center"/>
    </xf>
    <xf numFmtId="0" fontId="47" fillId="24" borderId="42" xfId="0" applyFont="1" applyFill="1" applyBorder="1" applyAlignment="1">
      <alignment horizontal="center"/>
    </xf>
    <xf numFmtId="3" fontId="33" fillId="24" borderId="14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3" fontId="34" fillId="24" borderId="0" xfId="0" applyNumberFormat="1" applyFont="1" applyFill="1" applyBorder="1" applyAlignment="1">
      <alignment horizontal="center"/>
    </xf>
    <xf numFmtId="3" fontId="35" fillId="24" borderId="0" xfId="0" applyNumberFormat="1" applyFont="1" applyFill="1" applyBorder="1" applyAlignment="1">
      <alignment horizontal="center" wrapText="1"/>
    </xf>
    <xf numFmtId="0" fontId="45" fillId="24" borderId="0" xfId="0" applyFont="1" applyFill="1" applyAlignment="1">
      <alignment horizontal="center"/>
    </xf>
    <xf numFmtId="0" fontId="48" fillId="24" borderId="42" xfId="0" applyFont="1" applyFill="1" applyBorder="1" applyAlignment="1">
      <alignment horizontal="center"/>
    </xf>
    <xf numFmtId="0" fontId="39" fillId="24" borderId="38" xfId="0" applyFont="1" applyFill="1" applyBorder="1" applyAlignment="1">
      <alignment horizontal="center"/>
    </xf>
    <xf numFmtId="0" fontId="48" fillId="24" borderId="33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90" fontId="4" fillId="14" borderId="0" xfId="0" applyNumberFormat="1" applyFont="1" applyFill="1" applyBorder="1" applyAlignment="1">
      <alignment horizontal="right"/>
    </xf>
    <xf numFmtId="0" fontId="32" fillId="24" borderId="0" xfId="0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/>
    </xf>
    <xf numFmtId="0" fontId="34" fillId="24" borderId="0" xfId="0" applyFont="1" applyFill="1" applyBorder="1" applyAlignment="1">
      <alignment horizontal="center" wrapText="1"/>
    </xf>
    <xf numFmtId="3" fontId="36" fillId="24" borderId="0" xfId="0" applyNumberFormat="1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3" fontId="34" fillId="24" borderId="0" xfId="0" applyNumberFormat="1" applyFont="1" applyFill="1" applyBorder="1" applyAlignment="1">
      <alignment horizontal="center" wrapText="1"/>
    </xf>
    <xf numFmtId="3" fontId="33" fillId="24" borderId="0" xfId="0" applyNumberFormat="1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5" borderId="43" xfId="0" applyFill="1" applyBorder="1" applyAlignment="1">
      <alignment/>
    </xf>
    <xf numFmtId="0" fontId="50" fillId="3" borderId="43" xfId="0" applyFont="1" applyFill="1" applyBorder="1" applyAlignment="1">
      <alignment horizontal="center"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6" xfId="0" applyFill="1" applyBorder="1" applyAlignment="1">
      <alignment/>
    </xf>
    <xf numFmtId="3" fontId="0" fillId="3" borderId="47" xfId="0" applyNumberFormat="1" applyFill="1" applyBorder="1" applyAlignment="1">
      <alignment/>
    </xf>
    <xf numFmtId="3" fontId="0" fillId="3" borderId="48" xfId="0" applyNumberFormat="1" applyFill="1" applyBorder="1" applyAlignment="1">
      <alignment/>
    </xf>
    <xf numFmtId="0" fontId="0" fillId="3" borderId="48" xfId="0" applyFill="1" applyBorder="1" applyAlignment="1">
      <alignment/>
    </xf>
    <xf numFmtId="3" fontId="0" fillId="3" borderId="43" xfId="0" applyNumberFormat="1" applyFill="1" applyBorder="1" applyAlignment="1">
      <alignment/>
    </xf>
    <xf numFmtId="3" fontId="0" fillId="3" borderId="49" xfId="0" applyNumberFormat="1" applyFill="1" applyBorder="1" applyAlignment="1">
      <alignment/>
    </xf>
    <xf numFmtId="0" fontId="50" fillId="26" borderId="43" xfId="0" applyFont="1" applyFill="1" applyBorder="1" applyAlignment="1">
      <alignment horizontal="center"/>
    </xf>
    <xf numFmtId="0" fontId="0" fillId="26" borderId="43" xfId="0" applyFill="1" applyBorder="1" applyAlignment="1">
      <alignment/>
    </xf>
    <xf numFmtId="0" fontId="50" fillId="5" borderId="4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3" fillId="3" borderId="50" xfId="0" applyFont="1" applyFill="1" applyBorder="1" applyAlignment="1">
      <alignment horizontal="center"/>
    </xf>
    <xf numFmtId="0" fontId="0" fillId="3" borderId="51" xfId="0" applyFill="1" applyBorder="1" applyAlignment="1">
      <alignment/>
    </xf>
    <xf numFmtId="0" fontId="0" fillId="3" borderId="52" xfId="0" applyFill="1" applyBorder="1" applyAlignment="1">
      <alignment/>
    </xf>
    <xf numFmtId="3" fontId="0" fillId="3" borderId="52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0" fontId="0" fillId="3" borderId="29" xfId="0" applyFill="1" applyBorder="1" applyAlignment="1">
      <alignment/>
    </xf>
    <xf numFmtId="3" fontId="0" fillId="3" borderId="53" xfId="0" applyNumberFormat="1" applyFill="1" applyBorder="1" applyAlignment="1">
      <alignment/>
    </xf>
    <xf numFmtId="3" fontId="0" fillId="26" borderId="43" xfId="0" applyNumberFormat="1" applyFill="1" applyBorder="1" applyAlignment="1">
      <alignment/>
    </xf>
    <xf numFmtId="0" fontId="0" fillId="5" borderId="43" xfId="0" applyFill="1" applyBorder="1" applyAlignment="1">
      <alignment/>
    </xf>
    <xf numFmtId="0" fontId="0" fillId="27" borderId="0" xfId="0" applyFill="1" applyAlignment="1">
      <alignment/>
    </xf>
    <xf numFmtId="0" fontId="0" fillId="27" borderId="43" xfId="0" applyFill="1" applyBorder="1" applyAlignment="1">
      <alignment/>
    </xf>
    <xf numFmtId="3" fontId="0" fillId="27" borderId="43" xfId="0" applyNumberFormat="1" applyFill="1" applyBorder="1" applyAlignment="1">
      <alignment/>
    </xf>
    <xf numFmtId="0" fontId="0" fillId="28" borderId="43" xfId="0" applyFill="1" applyBorder="1" applyAlignment="1">
      <alignment/>
    </xf>
    <xf numFmtId="3" fontId="0" fillId="28" borderId="43" xfId="0" applyNumberFormat="1" applyFill="1" applyBorder="1" applyAlignment="1">
      <alignment/>
    </xf>
    <xf numFmtId="3" fontId="32" fillId="28" borderId="43" xfId="0" applyNumberFormat="1" applyFont="1" applyFill="1" applyBorder="1" applyAlignment="1">
      <alignment/>
    </xf>
    <xf numFmtId="0" fontId="33" fillId="27" borderId="33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3" fontId="34" fillId="3" borderId="14" xfId="0" applyNumberFormat="1" applyFont="1" applyFill="1" applyBorder="1" applyAlignment="1">
      <alignment horizontal="right"/>
    </xf>
    <xf numFmtId="0" fontId="34" fillId="3" borderId="14" xfId="0" applyFont="1" applyFill="1" applyBorder="1" applyAlignment="1">
      <alignment horizontal="right"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3" fontId="33" fillId="3" borderId="13" xfId="0" applyNumberFormat="1" applyFont="1" applyFill="1" applyBorder="1" applyAlignment="1">
      <alignment horizontal="right"/>
    </xf>
    <xf numFmtId="0" fontId="33" fillId="26" borderId="33" xfId="0" applyFont="1" applyFill="1" applyBorder="1" applyAlignment="1">
      <alignment horizontal="center"/>
    </xf>
    <xf numFmtId="3" fontId="0" fillId="26" borderId="44" xfId="0" applyNumberFormat="1" applyFill="1" applyBorder="1" applyAlignment="1">
      <alignment/>
    </xf>
    <xf numFmtId="0" fontId="0" fillId="26" borderId="44" xfId="0" applyFill="1" applyBorder="1" applyAlignment="1">
      <alignment/>
    </xf>
    <xf numFmtId="3" fontId="0" fillId="26" borderId="0" xfId="0" applyNumberFormat="1" applyFill="1" applyAlignment="1">
      <alignment/>
    </xf>
    <xf numFmtId="0" fontId="0" fillId="26" borderId="0" xfId="0" applyFill="1" applyAlignment="1">
      <alignment/>
    </xf>
    <xf numFmtId="0" fontId="33" fillId="5" borderId="33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32" fillId="28" borderId="38" xfId="0" applyFont="1" applyFill="1" applyBorder="1" applyAlignment="1">
      <alignment horizontal="center"/>
    </xf>
    <xf numFmtId="0" fontId="3" fillId="5" borderId="54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3" fillId="5" borderId="41" xfId="0" applyFont="1" applyFill="1" applyBorder="1" applyAlignment="1">
      <alignment horizontal="center" wrapText="1"/>
    </xf>
    <xf numFmtId="0" fontId="49" fillId="24" borderId="0" xfId="0" applyFont="1" applyFill="1" applyAlignment="1">
      <alignment horizontal="center"/>
    </xf>
    <xf numFmtId="0" fontId="3" fillId="5" borderId="57" xfId="0" applyFont="1" applyFill="1" applyBorder="1" applyAlignment="1">
      <alignment/>
    </xf>
    <xf numFmtId="0" fontId="3" fillId="5" borderId="58" xfId="0" applyFont="1" applyFill="1" applyBorder="1" applyAlignment="1">
      <alignment/>
    </xf>
    <xf numFmtId="0" fontId="2" fillId="24" borderId="59" xfId="0" applyFont="1" applyFill="1" applyBorder="1" applyAlignment="1">
      <alignment horizontal="center"/>
    </xf>
    <xf numFmtId="0" fontId="2" fillId="24" borderId="60" xfId="0" applyFont="1" applyFill="1" applyBorder="1" applyAlignment="1">
      <alignment horizontal="center"/>
    </xf>
    <xf numFmtId="0" fontId="2" fillId="24" borderId="61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left"/>
    </xf>
    <xf numFmtId="0" fontId="8" fillId="24" borderId="0" xfId="0" applyFont="1" applyFill="1" applyAlignment="1">
      <alignment horizontal="left"/>
    </xf>
    <xf numFmtId="0" fontId="8" fillId="24" borderId="17" xfId="0" applyFont="1" applyFill="1" applyBorder="1" applyAlignment="1">
      <alignment horizontal="left"/>
    </xf>
    <xf numFmtId="0" fontId="12" fillId="24" borderId="26" xfId="0" applyFont="1" applyFill="1" applyBorder="1" applyAlignment="1">
      <alignment horizontal="center" wrapText="1"/>
    </xf>
    <xf numFmtId="0" fontId="12" fillId="24" borderId="20" xfId="0" applyFont="1" applyFill="1" applyBorder="1" applyAlignment="1">
      <alignment horizontal="center" wrapText="1"/>
    </xf>
    <xf numFmtId="0" fontId="8" fillId="24" borderId="18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9" fillId="24" borderId="20" xfId="0" applyFont="1" applyFill="1" applyBorder="1" applyAlignment="1">
      <alignment horizontal="center" wrapText="1"/>
    </xf>
    <xf numFmtId="0" fontId="13" fillId="24" borderId="62" xfId="0" applyFont="1" applyFill="1" applyBorder="1" applyAlignment="1">
      <alignment horizontal="center"/>
    </xf>
    <xf numFmtId="0" fontId="13" fillId="24" borderId="63" xfId="0" applyFont="1" applyFill="1" applyBorder="1" applyAlignment="1">
      <alignment horizontal="center"/>
    </xf>
    <xf numFmtId="0" fontId="14" fillId="24" borderId="64" xfId="0" applyFont="1" applyFill="1" applyBorder="1" applyAlignment="1">
      <alignment horizontal="center"/>
    </xf>
    <xf numFmtId="0" fontId="14" fillId="24" borderId="28" xfId="0" applyFont="1" applyFill="1" applyBorder="1" applyAlignment="1">
      <alignment horizontal="center"/>
    </xf>
    <xf numFmtId="0" fontId="45" fillId="25" borderId="14" xfId="0" applyFont="1" applyFill="1" applyBorder="1" applyAlignment="1">
      <alignment horizontal="center"/>
    </xf>
    <xf numFmtId="0" fontId="33" fillId="25" borderId="65" xfId="0" applyFont="1" applyFill="1" applyBorder="1" applyAlignment="1">
      <alignment/>
    </xf>
    <xf numFmtId="0" fontId="33" fillId="25" borderId="38" xfId="0" applyFont="1" applyFill="1" applyBorder="1" applyAlignment="1">
      <alignment/>
    </xf>
    <xf numFmtId="3" fontId="31" fillId="28" borderId="43" xfId="0" applyNumberFormat="1" applyFont="1" applyFill="1" applyBorder="1" applyAlignment="1">
      <alignment/>
    </xf>
    <xf numFmtId="0" fontId="31" fillId="28" borderId="43" xfId="0" applyFont="1" applyFill="1" applyBorder="1" applyAlignment="1">
      <alignment/>
    </xf>
    <xf numFmtId="0" fontId="31" fillId="28" borderId="31" xfId="0" applyFont="1" applyFill="1" applyBorder="1" applyAlignment="1">
      <alignment/>
    </xf>
    <xf numFmtId="0" fontId="32" fillId="28" borderId="43" xfId="0" applyFont="1" applyFill="1" applyBorder="1" applyAlignment="1">
      <alignment horizontal="center"/>
    </xf>
    <xf numFmtId="0" fontId="34" fillId="24" borderId="65" xfId="0" applyFont="1" applyFill="1" applyBorder="1" applyAlignment="1">
      <alignment horizontal="center"/>
    </xf>
    <xf numFmtId="0" fontId="34" fillId="24" borderId="34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/>
    </xf>
    <xf numFmtId="3" fontId="34" fillId="24" borderId="65" xfId="0" applyNumberFormat="1" applyFont="1" applyFill="1" applyBorder="1" applyAlignment="1">
      <alignment horizontal="center"/>
    </xf>
    <xf numFmtId="3" fontId="34" fillId="24" borderId="34" xfId="0" applyNumberFormat="1" applyFont="1" applyFill="1" applyBorder="1" applyAlignment="1">
      <alignment horizontal="center"/>
    </xf>
    <xf numFmtId="0" fontId="50" fillId="3" borderId="66" xfId="0" applyFont="1" applyFill="1" applyBorder="1" applyAlignment="1">
      <alignment horizontal="center"/>
    </xf>
    <xf numFmtId="0" fontId="50" fillId="3" borderId="43" xfId="0" applyFont="1" applyFill="1" applyBorder="1" applyAlignment="1">
      <alignment horizontal="center"/>
    </xf>
    <xf numFmtId="0" fontId="50" fillId="26" borderId="43" xfId="0" applyFont="1" applyFill="1" applyBorder="1" applyAlignment="1">
      <alignment horizontal="center"/>
    </xf>
    <xf numFmtId="0" fontId="33" fillId="3" borderId="67" xfId="0" applyFont="1" applyFill="1" applyBorder="1" applyAlignment="1">
      <alignment horizontal="center"/>
    </xf>
    <xf numFmtId="0" fontId="33" fillId="3" borderId="50" xfId="0" applyFont="1" applyFill="1" applyBorder="1" applyAlignment="1">
      <alignment horizontal="center"/>
    </xf>
    <xf numFmtId="0" fontId="33" fillId="3" borderId="68" xfId="0" applyFont="1" applyFill="1" applyBorder="1" applyAlignment="1">
      <alignment horizontal="center"/>
    </xf>
    <xf numFmtId="0" fontId="33" fillId="26" borderId="67" xfId="0" applyFont="1" applyFill="1" applyBorder="1" applyAlignment="1">
      <alignment horizontal="center"/>
    </xf>
    <xf numFmtId="0" fontId="33" fillId="26" borderId="50" xfId="0" applyFont="1" applyFill="1" applyBorder="1" applyAlignment="1">
      <alignment horizontal="center"/>
    </xf>
    <xf numFmtId="0" fontId="33" fillId="26" borderId="68" xfId="0" applyFont="1" applyFill="1" applyBorder="1" applyAlignment="1">
      <alignment horizontal="center"/>
    </xf>
    <xf numFmtId="0" fontId="33" fillId="5" borderId="67" xfId="0" applyFont="1" applyFill="1" applyBorder="1" applyAlignment="1">
      <alignment horizontal="center"/>
    </xf>
    <xf numFmtId="0" fontId="33" fillId="5" borderId="50" xfId="0" applyFont="1" applyFill="1" applyBorder="1" applyAlignment="1">
      <alignment horizontal="center"/>
    </xf>
    <xf numFmtId="0" fontId="33" fillId="5" borderId="68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7" xfId="0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 wrapText="1"/>
    </xf>
    <xf numFmtId="0" fontId="49" fillId="25" borderId="14" xfId="0" applyFont="1" applyFill="1" applyBorder="1" applyAlignment="1">
      <alignment horizontal="center"/>
    </xf>
    <xf numFmtId="0" fontId="39" fillId="24" borderId="65" xfId="0" applyFont="1" applyFill="1" applyBorder="1" applyAlignment="1">
      <alignment horizontal="center"/>
    </xf>
    <xf numFmtId="0" fontId="39" fillId="24" borderId="38" xfId="0" applyFont="1" applyFill="1" applyBorder="1" applyAlignment="1">
      <alignment horizontal="center"/>
    </xf>
    <xf numFmtId="0" fontId="39" fillId="24" borderId="69" xfId="0" applyFont="1" applyFill="1" applyBorder="1" applyAlignment="1">
      <alignment horizontal="center"/>
    </xf>
    <xf numFmtId="0" fontId="39" fillId="24" borderId="70" xfId="0" applyFont="1" applyFill="1" applyBorder="1" applyAlignment="1">
      <alignment horizontal="center"/>
    </xf>
    <xf numFmtId="0" fontId="48" fillId="24" borderId="71" xfId="0" applyFont="1" applyFill="1" applyBorder="1" applyAlignment="1">
      <alignment horizontal="center"/>
    </xf>
    <xf numFmtId="0" fontId="48" fillId="24" borderId="50" xfId="0" applyFont="1" applyFill="1" applyBorder="1" applyAlignment="1">
      <alignment horizontal="center"/>
    </xf>
    <xf numFmtId="0" fontId="48" fillId="24" borderId="42" xfId="0" applyFont="1" applyFill="1" applyBorder="1" applyAlignment="1">
      <alignment horizontal="center"/>
    </xf>
    <xf numFmtId="0" fontId="48" fillId="24" borderId="72" xfId="0" applyFont="1" applyFill="1" applyBorder="1" applyAlignment="1">
      <alignment horizontal="center"/>
    </xf>
    <xf numFmtId="0" fontId="48" fillId="24" borderId="14" xfId="0" applyFont="1" applyFill="1" applyBorder="1" applyAlignment="1">
      <alignment horizontal="center"/>
    </xf>
    <xf numFmtId="0" fontId="48" fillId="24" borderId="13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47" fillId="24" borderId="11" xfId="0" applyFont="1" applyFill="1" applyBorder="1" applyAlignment="1">
      <alignment horizontal="center"/>
    </xf>
    <xf numFmtId="0" fontId="47" fillId="24" borderId="12" xfId="0" applyFont="1" applyFill="1" applyBorder="1" applyAlignment="1">
      <alignment horizontal="center"/>
    </xf>
    <xf numFmtId="0" fontId="48" fillId="24" borderId="73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48" fillId="24" borderId="33" xfId="0" applyFont="1" applyFill="1" applyBorder="1" applyAlignment="1">
      <alignment horizontal="center"/>
    </xf>
    <xf numFmtId="0" fontId="47" fillId="24" borderId="65" xfId="0" applyFont="1" applyFill="1" applyBorder="1" applyAlignment="1">
      <alignment horizontal="center"/>
    </xf>
    <xf numFmtId="0" fontId="47" fillId="24" borderId="38" xfId="0" applyFont="1" applyFill="1" applyBorder="1" applyAlignment="1">
      <alignment horizontal="center"/>
    </xf>
    <xf numFmtId="0" fontId="47" fillId="24" borderId="34" xfId="0" applyFont="1" applyFill="1" applyBorder="1" applyAlignment="1">
      <alignment horizontal="center"/>
    </xf>
    <xf numFmtId="0" fontId="49" fillId="7" borderId="0" xfId="0" applyFont="1" applyFill="1" applyAlignment="1">
      <alignment horizontal="center"/>
    </xf>
    <xf numFmtId="0" fontId="48" fillId="24" borderId="10" xfId="0" applyFont="1" applyFill="1" applyBorder="1" applyAlignment="1">
      <alignment horizontal="center"/>
    </xf>
    <xf numFmtId="0" fontId="48" fillId="24" borderId="11" xfId="0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/>
    </xf>
    <xf numFmtId="3" fontId="33" fillId="24" borderId="65" xfId="0" applyNumberFormat="1" applyFont="1" applyFill="1" applyBorder="1" applyAlignment="1">
      <alignment horizontal="center"/>
    </xf>
    <xf numFmtId="3" fontId="33" fillId="24" borderId="34" xfId="0" applyNumberFormat="1" applyFont="1" applyFill="1" applyBorder="1" applyAlignment="1">
      <alignment horizontal="center"/>
    </xf>
    <xf numFmtId="0" fontId="33" fillId="24" borderId="65" xfId="0" applyFont="1" applyFill="1" applyBorder="1" applyAlignment="1">
      <alignment horizontal="center"/>
    </xf>
    <xf numFmtId="0" fontId="33" fillId="24" borderId="34" xfId="0" applyFont="1" applyFill="1" applyBorder="1" applyAlignment="1">
      <alignment horizontal="center"/>
    </xf>
    <xf numFmtId="3" fontId="33" fillId="24" borderId="38" xfId="0" applyNumberFormat="1" applyFont="1" applyFill="1" applyBorder="1" applyAlignment="1">
      <alignment horizontal="center"/>
    </xf>
    <xf numFmtId="0" fontId="33" fillId="5" borderId="70" xfId="0" applyFont="1" applyFill="1" applyBorder="1" applyAlignment="1">
      <alignment horizontal="center"/>
    </xf>
    <xf numFmtId="0" fontId="33" fillId="5" borderId="38" xfId="0" applyFont="1" applyFill="1" applyBorder="1" applyAlignment="1">
      <alignment horizontal="center"/>
    </xf>
    <xf numFmtId="0" fontId="33" fillId="5" borderId="69" xfId="0" applyFont="1" applyFill="1" applyBorder="1" applyAlignment="1">
      <alignment horizontal="center"/>
    </xf>
    <xf numFmtId="0" fontId="33" fillId="27" borderId="71" xfId="0" applyFont="1" applyFill="1" applyBorder="1" applyAlignment="1">
      <alignment horizontal="center"/>
    </xf>
    <xf numFmtId="0" fontId="33" fillId="27" borderId="42" xfId="0" applyFont="1" applyFill="1" applyBorder="1" applyAlignment="1">
      <alignment horizontal="center"/>
    </xf>
    <xf numFmtId="0" fontId="32" fillId="24" borderId="65" xfId="0" applyFont="1" applyFill="1" applyBorder="1" applyAlignment="1">
      <alignment horizontal="center"/>
    </xf>
    <xf numFmtId="0" fontId="32" fillId="24" borderId="38" xfId="0" applyFont="1" applyFill="1" applyBorder="1" applyAlignment="1">
      <alignment horizontal="center"/>
    </xf>
    <xf numFmtId="0" fontId="32" fillId="24" borderId="69" xfId="0" applyFont="1" applyFill="1" applyBorder="1" applyAlignment="1">
      <alignment horizontal="center"/>
    </xf>
    <xf numFmtId="3" fontId="32" fillId="24" borderId="70" xfId="0" applyNumberFormat="1" applyFont="1" applyFill="1" applyBorder="1" applyAlignment="1">
      <alignment/>
    </xf>
    <xf numFmtId="3" fontId="32" fillId="24" borderId="34" xfId="0" applyNumberFormat="1" applyFont="1" applyFill="1" applyBorder="1" applyAlignment="1">
      <alignment/>
    </xf>
    <xf numFmtId="0" fontId="31" fillId="24" borderId="65" xfId="0" applyFont="1" applyFill="1" applyBorder="1" applyAlignment="1">
      <alignment/>
    </xf>
    <xf numFmtId="0" fontId="31" fillId="24" borderId="38" xfId="0" applyFont="1" applyFill="1" applyBorder="1" applyAlignment="1">
      <alignment/>
    </xf>
    <xf numFmtId="0" fontId="31" fillId="24" borderId="69" xfId="0" applyFont="1" applyFill="1" applyBorder="1" applyAlignment="1">
      <alignment/>
    </xf>
    <xf numFmtId="0" fontId="31" fillId="24" borderId="70" xfId="0" applyFont="1" applyFill="1" applyBorder="1" applyAlignment="1">
      <alignment/>
    </xf>
    <xf numFmtId="0" fontId="32" fillId="24" borderId="70" xfId="0" applyFont="1" applyFill="1" applyBorder="1" applyAlignment="1">
      <alignment horizontal="center"/>
    </xf>
    <xf numFmtId="0" fontId="0" fillId="24" borderId="50" xfId="0" applyFont="1" applyFill="1" applyBorder="1" applyAlignment="1">
      <alignment/>
    </xf>
    <xf numFmtId="0" fontId="33" fillId="27" borderId="73" xfId="0" applyFont="1" applyFill="1" applyBorder="1" applyAlignment="1">
      <alignment horizontal="center"/>
    </xf>
    <xf numFmtId="0" fontId="33" fillId="27" borderId="33" xfId="0" applyFont="1" applyFill="1" applyBorder="1" applyAlignment="1">
      <alignment horizontal="center"/>
    </xf>
    <xf numFmtId="0" fontId="33" fillId="3" borderId="73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0" fontId="33" fillId="3" borderId="33" xfId="0" applyFont="1" applyFill="1" applyBorder="1" applyAlignment="1">
      <alignment horizontal="left"/>
    </xf>
    <xf numFmtId="0" fontId="33" fillId="3" borderId="73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3" fillId="26" borderId="73" xfId="0" applyFont="1" applyFill="1" applyBorder="1" applyAlignment="1">
      <alignment horizontal="center"/>
    </xf>
    <xf numFmtId="0" fontId="33" fillId="26" borderId="33" xfId="0" applyFont="1" applyFill="1" applyBorder="1" applyAlignment="1">
      <alignment horizontal="center"/>
    </xf>
    <xf numFmtId="0" fontId="45" fillId="24" borderId="0" xfId="0" applyFont="1" applyFill="1" applyAlignment="1">
      <alignment horizontal="center"/>
    </xf>
    <xf numFmtId="0" fontId="33" fillId="3" borderId="71" xfId="0" applyFont="1" applyFill="1" applyBorder="1" applyAlignment="1">
      <alignment horizontal="left"/>
    </xf>
    <xf numFmtId="0" fontId="33" fillId="3" borderId="50" xfId="0" applyFont="1" applyFill="1" applyBorder="1" applyAlignment="1">
      <alignment horizontal="left"/>
    </xf>
    <xf numFmtId="0" fontId="33" fillId="3" borderId="42" xfId="0" applyFont="1" applyFill="1" applyBorder="1" applyAlignment="1">
      <alignment horizontal="left"/>
    </xf>
    <xf numFmtId="0" fontId="33" fillId="3" borderId="71" xfId="0" applyFont="1" applyFill="1" applyBorder="1" applyAlignment="1">
      <alignment horizontal="center"/>
    </xf>
    <xf numFmtId="0" fontId="33" fillId="3" borderId="42" xfId="0" applyFont="1" applyFill="1" applyBorder="1" applyAlignment="1">
      <alignment horizontal="center"/>
    </xf>
    <xf numFmtId="0" fontId="33" fillId="26" borderId="71" xfId="0" applyFont="1" applyFill="1" applyBorder="1" applyAlignment="1">
      <alignment horizontal="center"/>
    </xf>
    <xf numFmtId="0" fontId="33" fillId="26" borderId="42" xfId="0" applyFont="1" applyFill="1" applyBorder="1" applyAlignment="1">
      <alignment horizontal="center"/>
    </xf>
    <xf numFmtId="0" fontId="33" fillId="25" borderId="74" xfId="0" applyFont="1" applyFill="1" applyBorder="1" applyAlignment="1">
      <alignment/>
    </xf>
    <xf numFmtId="0" fontId="33" fillId="25" borderId="75" xfId="0" applyFont="1" applyFill="1" applyBorder="1" applyAlignment="1">
      <alignment/>
    </xf>
    <xf numFmtId="0" fontId="33" fillId="25" borderId="71" xfId="0" applyFont="1" applyFill="1" applyBorder="1" applyAlignment="1">
      <alignment horizontal="center"/>
    </xf>
    <xf numFmtId="0" fontId="33" fillId="25" borderId="42" xfId="0" applyFont="1" applyFill="1" applyBorder="1" applyAlignment="1">
      <alignment horizontal="center"/>
    </xf>
    <xf numFmtId="0" fontId="33" fillId="25" borderId="73" xfId="0" applyFont="1" applyFill="1" applyBorder="1" applyAlignment="1">
      <alignment horizontal="center"/>
    </xf>
    <xf numFmtId="0" fontId="33" fillId="25" borderId="33" xfId="0" applyFont="1" applyFill="1" applyBorder="1" applyAlignment="1">
      <alignment horizontal="center"/>
    </xf>
    <xf numFmtId="0" fontId="33" fillId="25" borderId="76" xfId="0" applyFont="1" applyFill="1" applyBorder="1" applyAlignment="1">
      <alignment horizontal="center"/>
    </xf>
    <xf numFmtId="0" fontId="33" fillId="25" borderId="77" xfId="0" applyFont="1" applyFill="1" applyBorder="1" applyAlignment="1">
      <alignment horizontal="center"/>
    </xf>
    <xf numFmtId="0" fontId="33" fillId="27" borderId="65" xfId="0" applyFont="1" applyFill="1" applyBorder="1" applyAlignment="1">
      <alignment horizontal="center"/>
    </xf>
    <xf numFmtId="0" fontId="33" fillId="27" borderId="38" xfId="0" applyFont="1" applyFill="1" applyBorder="1" applyAlignment="1">
      <alignment horizontal="center"/>
    </xf>
    <xf numFmtId="0" fontId="33" fillId="27" borderId="69" xfId="0" applyFont="1" applyFill="1" applyBorder="1" applyAlignment="1">
      <alignment horizontal="center"/>
    </xf>
    <xf numFmtId="0" fontId="33" fillId="3" borderId="70" xfId="0" applyFont="1" applyFill="1" applyBorder="1" applyAlignment="1">
      <alignment horizontal="center"/>
    </xf>
    <xf numFmtId="0" fontId="33" fillId="3" borderId="38" xfId="0" applyFont="1" applyFill="1" applyBorder="1" applyAlignment="1">
      <alignment horizontal="center"/>
    </xf>
    <xf numFmtId="0" fontId="33" fillId="3" borderId="69" xfId="0" applyFont="1" applyFill="1" applyBorder="1" applyAlignment="1">
      <alignment horizontal="center"/>
    </xf>
    <xf numFmtId="0" fontId="33" fillId="26" borderId="70" xfId="0" applyFont="1" applyFill="1" applyBorder="1" applyAlignment="1">
      <alignment horizontal="center"/>
    </xf>
    <xf numFmtId="0" fontId="33" fillId="26" borderId="38" xfId="0" applyFont="1" applyFill="1" applyBorder="1" applyAlignment="1">
      <alignment horizontal="center"/>
    </xf>
    <xf numFmtId="0" fontId="33" fillId="26" borderId="69" xfId="0" applyFont="1" applyFill="1" applyBorder="1" applyAlignment="1">
      <alignment horizontal="center"/>
    </xf>
    <xf numFmtId="0" fontId="43" fillId="24" borderId="78" xfId="0" applyFont="1" applyFill="1" applyBorder="1" applyAlignment="1">
      <alignment horizontal="center" wrapText="1"/>
    </xf>
    <xf numFmtId="0" fontId="43" fillId="24" borderId="79" xfId="0" applyFont="1" applyFill="1" applyBorder="1" applyAlignment="1">
      <alignment horizontal="center" wrapText="1"/>
    </xf>
    <xf numFmtId="0" fontId="43" fillId="24" borderId="80" xfId="0" applyFont="1" applyFill="1" applyBorder="1" applyAlignment="1">
      <alignment horizontal="center" wrapText="1"/>
    </xf>
    <xf numFmtId="0" fontId="43" fillId="24" borderId="65" xfId="0" applyFont="1" applyFill="1" applyBorder="1" applyAlignment="1">
      <alignment horizontal="center" wrapText="1"/>
    </xf>
    <xf numFmtId="0" fontId="43" fillId="24" borderId="38" xfId="0" applyFont="1" applyFill="1" applyBorder="1" applyAlignment="1">
      <alignment horizontal="center" wrapText="1"/>
    </xf>
    <xf numFmtId="0" fontId="43" fillId="24" borderId="34" xfId="0" applyFont="1" applyFill="1" applyBorder="1" applyAlignment="1">
      <alignment horizontal="center" wrapText="1"/>
    </xf>
    <xf numFmtId="0" fontId="43" fillId="24" borderId="54" xfId="0" applyFont="1" applyFill="1" applyBorder="1" applyAlignment="1">
      <alignment horizontal="center" wrapText="1"/>
    </xf>
    <xf numFmtId="0" fontId="43" fillId="24" borderId="81" xfId="0" applyFont="1" applyFill="1" applyBorder="1" applyAlignment="1">
      <alignment horizontal="center" wrapText="1"/>
    </xf>
    <xf numFmtId="0" fontId="43" fillId="24" borderId="82" xfId="0" applyFont="1" applyFill="1" applyBorder="1" applyAlignment="1">
      <alignment horizontal="center" wrapText="1"/>
    </xf>
    <xf numFmtId="0" fontId="32" fillId="28" borderId="65" xfId="0" applyFont="1" applyFill="1" applyBorder="1" applyAlignment="1">
      <alignment horizontal="center"/>
    </xf>
    <xf numFmtId="0" fontId="32" fillId="28" borderId="38" xfId="0" applyFont="1" applyFill="1" applyBorder="1" applyAlignment="1">
      <alignment horizontal="center"/>
    </xf>
    <xf numFmtId="0" fontId="32" fillId="28" borderId="14" xfId="0" applyFont="1" applyFill="1" applyBorder="1" applyAlignment="1">
      <alignment horizontal="center"/>
    </xf>
    <xf numFmtId="0" fontId="32" fillId="28" borderId="69" xfId="0" applyFont="1" applyFill="1" applyBorder="1" applyAlignment="1">
      <alignment horizontal="center"/>
    </xf>
    <xf numFmtId="3" fontId="32" fillId="28" borderId="70" xfId="0" applyNumberFormat="1" applyFont="1" applyFill="1" applyBorder="1" applyAlignment="1">
      <alignment horizontal="center"/>
    </xf>
    <xf numFmtId="3" fontId="32" fillId="28" borderId="38" xfId="0" applyNumberFormat="1" applyFont="1" applyFill="1" applyBorder="1" applyAlignment="1">
      <alignment horizontal="center"/>
    </xf>
    <xf numFmtId="3" fontId="32" fillId="28" borderId="69" xfId="0" applyNumberFormat="1" applyFont="1" applyFill="1" applyBorder="1" applyAlignment="1">
      <alignment horizontal="center"/>
    </xf>
    <xf numFmtId="0" fontId="32" fillId="28" borderId="70" xfId="0" applyFont="1" applyFill="1" applyBorder="1" applyAlignment="1">
      <alignment horizontal="center"/>
    </xf>
    <xf numFmtId="0" fontId="32" fillId="28" borderId="36" xfId="0" applyFont="1" applyFill="1" applyBorder="1" applyAlignment="1">
      <alignment horizontal="center"/>
    </xf>
    <xf numFmtId="3" fontId="32" fillId="28" borderId="83" xfId="0" applyNumberFormat="1" applyFont="1" applyFill="1" applyBorder="1" applyAlignment="1">
      <alignment horizontal="center"/>
    </xf>
    <xf numFmtId="3" fontId="32" fillId="28" borderId="36" xfId="0" applyNumberFormat="1" applyFont="1" applyFill="1" applyBorder="1" applyAlignment="1">
      <alignment horizontal="center"/>
    </xf>
    <xf numFmtId="3" fontId="52" fillId="24" borderId="78" xfId="0" applyNumberFormat="1" applyFont="1" applyFill="1" applyBorder="1" applyAlignment="1">
      <alignment horizontal="center" wrapText="1"/>
    </xf>
    <xf numFmtId="3" fontId="52" fillId="24" borderId="79" xfId="0" applyNumberFormat="1" applyFont="1" applyFill="1" applyBorder="1" applyAlignment="1">
      <alignment horizontal="center" wrapText="1"/>
    </xf>
    <xf numFmtId="3" fontId="52" fillId="24" borderId="80" xfId="0" applyNumberFormat="1" applyFont="1" applyFill="1" applyBorder="1" applyAlignment="1">
      <alignment horizontal="center" wrapText="1"/>
    </xf>
    <xf numFmtId="0" fontId="52" fillId="24" borderId="65" xfId="0" applyFont="1" applyFill="1" applyBorder="1" applyAlignment="1">
      <alignment horizontal="center" wrapText="1"/>
    </xf>
    <xf numFmtId="0" fontId="52" fillId="24" borderId="38" xfId="0" applyFont="1" applyFill="1" applyBorder="1" applyAlignment="1">
      <alignment horizontal="center" wrapText="1"/>
    </xf>
    <xf numFmtId="0" fontId="52" fillId="24" borderId="34" xfId="0" applyFont="1" applyFill="1" applyBorder="1" applyAlignment="1">
      <alignment horizontal="center" wrapText="1"/>
    </xf>
    <xf numFmtId="0" fontId="43" fillId="24" borderId="84" xfId="0" applyFont="1" applyFill="1" applyBorder="1" applyAlignment="1">
      <alignment horizontal="center" wrapText="1"/>
    </xf>
    <xf numFmtId="0" fontId="52" fillId="24" borderId="78" xfId="0" applyFont="1" applyFill="1" applyBorder="1" applyAlignment="1">
      <alignment horizontal="center" wrapText="1"/>
    </xf>
    <xf numFmtId="0" fontId="52" fillId="24" borderId="82" xfId="0" applyFont="1" applyFill="1" applyBorder="1" applyAlignment="1">
      <alignment horizontal="center" wrapText="1"/>
    </xf>
    <xf numFmtId="3" fontId="52" fillId="24" borderId="82" xfId="0" applyNumberFormat="1" applyFont="1" applyFill="1" applyBorder="1" applyAlignment="1">
      <alignment horizontal="center" wrapText="1"/>
    </xf>
    <xf numFmtId="0" fontId="53" fillId="24" borderId="78" xfId="0" applyFont="1" applyFill="1" applyBorder="1" applyAlignment="1">
      <alignment horizontal="center" wrapText="1"/>
    </xf>
    <xf numFmtId="0" fontId="53" fillId="24" borderId="79" xfId="0" applyFont="1" applyFill="1" applyBorder="1" applyAlignment="1">
      <alignment horizontal="center" wrapText="1"/>
    </xf>
    <xf numFmtId="0" fontId="53" fillId="24" borderId="82" xfId="0" applyFont="1" applyFill="1" applyBorder="1" applyAlignment="1">
      <alignment horizontal="center" wrapText="1"/>
    </xf>
    <xf numFmtId="0" fontId="52" fillId="24" borderId="79" xfId="0" applyFont="1" applyFill="1" applyBorder="1" applyAlignment="1">
      <alignment horizontal="center" wrapText="1"/>
    </xf>
    <xf numFmtId="0" fontId="31" fillId="24" borderId="50" xfId="0" applyFont="1" applyFill="1" applyBorder="1" applyAlignment="1">
      <alignment wrapText="1"/>
    </xf>
    <xf numFmtId="0" fontId="31" fillId="24" borderId="0" xfId="0" applyFont="1" applyFill="1" applyAlignment="1">
      <alignment wrapText="1"/>
    </xf>
    <xf numFmtId="3" fontId="53" fillId="24" borderId="78" xfId="0" applyNumberFormat="1" applyFont="1" applyFill="1" applyBorder="1" applyAlignment="1">
      <alignment horizontal="center" wrapText="1"/>
    </xf>
    <xf numFmtId="3" fontId="53" fillId="24" borderId="79" xfId="0" applyNumberFormat="1" applyFont="1" applyFill="1" applyBorder="1" applyAlignment="1">
      <alignment horizontal="center" wrapText="1"/>
    </xf>
    <xf numFmtId="3" fontId="53" fillId="24" borderId="82" xfId="0" applyNumberFormat="1" applyFont="1" applyFill="1" applyBorder="1" applyAlignment="1">
      <alignment horizontal="center" wrapText="1"/>
    </xf>
    <xf numFmtId="3" fontId="53" fillId="24" borderId="80" xfId="0" applyNumberFormat="1" applyFont="1" applyFill="1" applyBorder="1" applyAlignment="1">
      <alignment horizontal="center" wrapText="1"/>
    </xf>
    <xf numFmtId="0" fontId="53" fillId="24" borderId="65" xfId="0" applyFont="1" applyFill="1" applyBorder="1" applyAlignment="1">
      <alignment horizontal="center" wrapText="1"/>
    </xf>
    <xf numFmtId="0" fontId="53" fillId="24" borderId="38" xfId="0" applyFont="1" applyFill="1" applyBorder="1" applyAlignment="1">
      <alignment horizontal="center" wrapText="1"/>
    </xf>
    <xf numFmtId="0" fontId="53" fillId="24" borderId="34" xfId="0" applyFont="1" applyFill="1" applyBorder="1" applyAlignment="1">
      <alignment horizontal="center" wrapText="1"/>
    </xf>
    <xf numFmtId="0" fontId="38" fillId="24" borderId="85" xfId="0" applyFont="1" applyFill="1" applyBorder="1" applyAlignment="1">
      <alignment wrapText="1"/>
    </xf>
    <xf numFmtId="0" fontId="38" fillId="24" borderId="0" xfId="0" applyFont="1" applyFill="1" applyAlignment="1">
      <alignment wrapText="1"/>
    </xf>
    <xf numFmtId="0" fontId="54" fillId="24" borderId="85" xfId="0" applyFont="1" applyFill="1" applyBorder="1" applyAlignment="1">
      <alignment wrapText="1"/>
    </xf>
    <xf numFmtId="0" fontId="54" fillId="24" borderId="0" xfId="0" applyFont="1" applyFill="1" applyAlignment="1">
      <alignment wrapText="1"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1" fillId="24" borderId="85" xfId="0" applyFont="1" applyFill="1" applyBorder="1" applyAlignment="1">
      <alignment wrapText="1"/>
    </xf>
    <xf numFmtId="0" fontId="45" fillId="24" borderId="71" xfId="0" applyFont="1" applyFill="1" applyBorder="1" applyAlignment="1">
      <alignment horizontal="center"/>
    </xf>
    <xf numFmtId="0" fontId="45" fillId="24" borderId="50" xfId="0" applyFont="1" applyFill="1" applyBorder="1" applyAlignment="1">
      <alignment horizontal="center"/>
    </xf>
    <xf numFmtId="0" fontId="45" fillId="24" borderId="42" xfId="0" applyFont="1" applyFill="1" applyBorder="1" applyAlignment="1">
      <alignment horizontal="center"/>
    </xf>
    <xf numFmtId="0" fontId="45" fillId="24" borderId="72" xfId="0" applyFont="1" applyFill="1" applyBorder="1" applyAlignment="1">
      <alignment horizontal="center"/>
    </xf>
    <xf numFmtId="0" fontId="45" fillId="24" borderId="14" xfId="0" applyFont="1" applyFill="1" applyBorder="1" applyAlignment="1">
      <alignment horizontal="center"/>
    </xf>
    <xf numFmtId="0" fontId="45" fillId="24" borderId="13" xfId="0" applyFont="1" applyFill="1" applyBorder="1" applyAlignment="1">
      <alignment horizontal="center"/>
    </xf>
    <xf numFmtId="0" fontId="44" fillId="24" borderId="0" xfId="0" applyFont="1" applyFill="1" applyAlignment="1">
      <alignment horizontal="center"/>
    </xf>
    <xf numFmtId="0" fontId="56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43" fillId="24" borderId="0" xfId="0" applyFont="1" applyFill="1" applyAlignment="1">
      <alignment horizontal="center"/>
    </xf>
    <xf numFmtId="0" fontId="38" fillId="24" borderId="0" xfId="0" applyFont="1" applyFill="1" applyAlignment="1">
      <alignment horizontal="center"/>
    </xf>
    <xf numFmtId="0" fontId="51" fillId="24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36"/>
  <sheetViews>
    <sheetView tabSelected="1" zoomScalePageLayoutView="0" workbookViewId="0" topLeftCell="F415">
      <selection activeCell="K359" sqref="K359"/>
    </sheetView>
  </sheetViews>
  <sheetFormatPr defaultColWidth="9.140625" defaultRowHeight="12.75"/>
  <cols>
    <col min="1" max="1" width="8.7109375" style="15" customWidth="1"/>
    <col min="2" max="2" width="21.7109375" style="15" bestFit="1" customWidth="1"/>
    <col min="3" max="3" width="17.28125" style="15" customWidth="1"/>
    <col min="4" max="4" width="14.28125" style="15" customWidth="1"/>
    <col min="5" max="6" width="15.57421875" style="15" customWidth="1"/>
    <col min="7" max="7" width="16.00390625" style="15" customWidth="1"/>
    <col min="8" max="8" width="13.7109375" style="15" customWidth="1"/>
    <col min="9" max="10" width="17.57421875" style="15" customWidth="1"/>
    <col min="11" max="12" width="9.140625" style="15" customWidth="1"/>
    <col min="13" max="13" width="10.00390625" style="15" bestFit="1" customWidth="1"/>
    <col min="14" max="16384" width="9.140625" style="15" customWidth="1"/>
  </cols>
  <sheetData>
    <row r="2" spans="2:25" ht="15.75" thickBot="1">
      <c r="B2" s="233" t="s">
        <v>183</v>
      </c>
      <c r="C2" s="234"/>
      <c r="D2" s="234"/>
      <c r="E2" s="234"/>
      <c r="F2" s="234"/>
      <c r="G2" s="234"/>
      <c r="H2" s="234"/>
      <c r="I2" s="234"/>
      <c r="J2" s="234"/>
      <c r="K2" s="235"/>
      <c r="L2" s="16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</row>
    <row r="3" spans="2:25" ht="31.5" customHeight="1" thickBot="1">
      <c r="B3" s="231" t="s">
        <v>15</v>
      </c>
      <c r="C3" s="225" t="s">
        <v>16</v>
      </c>
      <c r="D3" s="226"/>
      <c r="E3" s="227"/>
      <c r="F3" s="228" t="s">
        <v>17</v>
      </c>
      <c r="G3" s="228" t="s">
        <v>18</v>
      </c>
      <c r="H3" s="228" t="s">
        <v>19</v>
      </c>
      <c r="I3" s="228" t="s">
        <v>20</v>
      </c>
      <c r="J3" s="151"/>
      <c r="K3" s="228" t="s">
        <v>21</v>
      </c>
      <c r="L3" s="167"/>
      <c r="Y3" s="16"/>
    </row>
    <row r="4" spans="2:25" ht="13.5" thickBot="1">
      <c r="B4" s="232"/>
      <c r="C4" s="132" t="s">
        <v>22</v>
      </c>
      <c r="D4" s="132" t="s">
        <v>23</v>
      </c>
      <c r="E4" s="132" t="s">
        <v>24</v>
      </c>
      <c r="F4" s="229"/>
      <c r="G4" s="229"/>
      <c r="H4" s="229"/>
      <c r="I4" s="229"/>
      <c r="J4" s="152"/>
      <c r="K4" s="229"/>
      <c r="L4" s="167"/>
      <c r="Y4" s="16"/>
    </row>
    <row r="5" spans="2:25" ht="13.5" thickBot="1">
      <c r="B5" s="133" t="s">
        <v>6</v>
      </c>
      <c r="C5" s="134">
        <v>14119.9</v>
      </c>
      <c r="D5" s="134">
        <v>11295.9</v>
      </c>
      <c r="E5" s="134">
        <v>2824</v>
      </c>
      <c r="F5" s="134">
        <v>705.2</v>
      </c>
      <c r="G5" s="134">
        <v>1184.6</v>
      </c>
      <c r="H5" s="134">
        <v>751.5</v>
      </c>
      <c r="I5" s="134">
        <v>3448.8</v>
      </c>
      <c r="J5" s="134"/>
      <c r="K5" s="135">
        <f>SUM(D5:I5)</f>
        <v>20210</v>
      </c>
      <c r="L5" s="168"/>
      <c r="M5" s="17"/>
      <c r="Y5" s="16"/>
    </row>
    <row r="6" spans="2:25" ht="13.5" thickBot="1">
      <c r="B6" s="133" t="s">
        <v>7</v>
      </c>
      <c r="C6" s="134">
        <v>1633.3</v>
      </c>
      <c r="D6" s="134">
        <v>1590</v>
      </c>
      <c r="E6" s="134">
        <v>43.3</v>
      </c>
      <c r="F6" s="134">
        <v>91.8</v>
      </c>
      <c r="G6" s="134">
        <v>593.3</v>
      </c>
      <c r="H6" s="134">
        <v>2000</v>
      </c>
      <c r="I6" s="134">
        <v>1446.6</v>
      </c>
      <c r="J6" s="134"/>
      <c r="K6" s="135">
        <f aca="true" t="shared" si="0" ref="K6:K12">SUM(D6:I6)</f>
        <v>5765</v>
      </c>
      <c r="L6" s="168"/>
      <c r="M6" s="17"/>
      <c r="Y6" s="16"/>
    </row>
    <row r="7" spans="2:25" ht="13.5" thickBot="1">
      <c r="B7" s="133" t="s">
        <v>8</v>
      </c>
      <c r="C7" s="134">
        <v>2708.5</v>
      </c>
      <c r="D7" s="134">
        <v>2259.3</v>
      </c>
      <c r="E7" s="134">
        <v>449.2</v>
      </c>
      <c r="F7" s="134">
        <v>505.5</v>
      </c>
      <c r="G7" s="134">
        <v>440.5</v>
      </c>
      <c r="H7" s="134">
        <v>732</v>
      </c>
      <c r="I7" s="134">
        <v>1537.5</v>
      </c>
      <c r="J7" s="134"/>
      <c r="K7" s="135">
        <f t="shared" si="0"/>
        <v>5924</v>
      </c>
      <c r="L7" s="168"/>
      <c r="M7" s="17"/>
      <c r="Y7" s="16"/>
    </row>
    <row r="8" spans="2:25" ht="13.5" thickBot="1">
      <c r="B8" s="133" t="s">
        <v>9</v>
      </c>
      <c r="C8" s="134">
        <v>2912</v>
      </c>
      <c r="D8" s="134">
        <v>2355</v>
      </c>
      <c r="E8" s="134">
        <v>557</v>
      </c>
      <c r="F8" s="134">
        <v>69.5</v>
      </c>
      <c r="G8" s="134">
        <v>289.5</v>
      </c>
      <c r="H8" s="134">
        <v>2200</v>
      </c>
      <c r="I8" s="134">
        <v>1875</v>
      </c>
      <c r="J8" s="134"/>
      <c r="K8" s="135">
        <f t="shared" si="0"/>
        <v>7346</v>
      </c>
      <c r="L8" s="168"/>
      <c r="M8" s="17"/>
      <c r="Y8" s="16"/>
    </row>
    <row r="9" spans="2:25" ht="13.5" thickBot="1">
      <c r="B9" s="133" t="s">
        <v>10</v>
      </c>
      <c r="C9" s="134">
        <v>997.5</v>
      </c>
      <c r="D9" s="134">
        <v>806</v>
      </c>
      <c r="E9" s="134">
        <v>191.5</v>
      </c>
      <c r="F9" s="134">
        <v>2.5</v>
      </c>
      <c r="G9" s="134">
        <v>211</v>
      </c>
      <c r="H9" s="134">
        <v>720</v>
      </c>
      <c r="I9" s="134">
        <v>5162</v>
      </c>
      <c r="J9" s="134"/>
      <c r="K9" s="135">
        <f>SUM(D9:I9)</f>
        <v>7093</v>
      </c>
      <c r="L9" s="168"/>
      <c r="Y9" s="16"/>
    </row>
    <row r="10" spans="2:25" ht="13.5" thickBot="1">
      <c r="B10" s="133" t="s">
        <v>11</v>
      </c>
      <c r="C10" s="134">
        <v>1189.1</v>
      </c>
      <c r="D10" s="134">
        <v>1076</v>
      </c>
      <c r="E10" s="134">
        <v>113.1</v>
      </c>
      <c r="F10" s="134">
        <v>25.1</v>
      </c>
      <c r="G10" s="134">
        <v>267.2</v>
      </c>
      <c r="H10" s="134">
        <v>1500</v>
      </c>
      <c r="I10" s="134">
        <v>2392.6</v>
      </c>
      <c r="J10" s="134"/>
      <c r="K10" s="135">
        <f t="shared" si="0"/>
        <v>5374</v>
      </c>
      <c r="L10" s="168"/>
      <c r="M10" s="17"/>
      <c r="Y10" s="16"/>
    </row>
    <row r="11" spans="2:25" ht="13.5" thickBot="1">
      <c r="B11" s="133" t="s">
        <v>12</v>
      </c>
      <c r="C11" s="134">
        <v>654</v>
      </c>
      <c r="D11" s="134">
        <v>584</v>
      </c>
      <c r="E11" s="134">
        <v>70</v>
      </c>
      <c r="F11" s="134">
        <v>7</v>
      </c>
      <c r="G11" s="134">
        <v>52</v>
      </c>
      <c r="H11" s="134">
        <v>39</v>
      </c>
      <c r="I11" s="134">
        <v>3314</v>
      </c>
      <c r="J11" s="134"/>
      <c r="K11" s="135">
        <f t="shared" si="0"/>
        <v>4066</v>
      </c>
      <c r="L11" s="168"/>
      <c r="Y11" s="16"/>
    </row>
    <row r="12" spans="2:25" ht="13.5" thickBot="1">
      <c r="B12" s="133" t="s">
        <v>13</v>
      </c>
      <c r="C12" s="134">
        <v>502</v>
      </c>
      <c r="D12" s="134">
        <v>502</v>
      </c>
      <c r="E12" s="134">
        <v>0</v>
      </c>
      <c r="F12" s="134">
        <v>12.9</v>
      </c>
      <c r="G12" s="134">
        <v>12.2</v>
      </c>
      <c r="H12" s="134">
        <v>100</v>
      </c>
      <c r="I12" s="134">
        <v>2734.9</v>
      </c>
      <c r="J12" s="134"/>
      <c r="K12" s="135">
        <f t="shared" si="0"/>
        <v>3362</v>
      </c>
      <c r="L12" s="168"/>
      <c r="Y12" s="16"/>
    </row>
    <row r="13" spans="2:25" ht="13.5" thickBot="1">
      <c r="B13" s="133" t="s">
        <v>14</v>
      </c>
      <c r="C13" s="135">
        <f>SUM(C5:C12)</f>
        <v>24716.299999999996</v>
      </c>
      <c r="D13" s="135">
        <f>SUM(D5:D12)</f>
        <v>20468.2</v>
      </c>
      <c r="E13" s="135">
        <f aca="true" t="shared" si="1" ref="E13:K13">SUM(E5:E12)</f>
        <v>4248.1</v>
      </c>
      <c r="F13" s="135">
        <f t="shared" si="1"/>
        <v>1419.5</v>
      </c>
      <c r="G13" s="135">
        <f t="shared" si="1"/>
        <v>3050.2999999999993</v>
      </c>
      <c r="H13" s="135">
        <f t="shared" si="1"/>
        <v>8042.5</v>
      </c>
      <c r="I13" s="135">
        <f>SUM(I5:I12)</f>
        <v>21911.4</v>
      </c>
      <c r="J13" s="135"/>
      <c r="K13" s="135">
        <f t="shared" si="1"/>
        <v>59140</v>
      </c>
      <c r="L13" s="168"/>
      <c r="Y13" s="16"/>
    </row>
    <row r="14" spans="2:25" ht="15">
      <c r="B14" s="18"/>
      <c r="C14" s="19"/>
      <c r="D14" s="19"/>
      <c r="E14" s="19"/>
      <c r="F14" s="20">
        <f>SUM(F5:F12)</f>
        <v>1419.5</v>
      </c>
      <c r="G14" s="19"/>
      <c r="H14" s="20"/>
      <c r="I14" s="19"/>
      <c r="J14" s="19"/>
      <c r="K14" s="19"/>
      <c r="L14" s="19"/>
      <c r="Y14" s="16"/>
    </row>
    <row r="15" spans="2:25" ht="15">
      <c r="B15" s="275" t="s">
        <v>25</v>
      </c>
      <c r="C15" s="276"/>
      <c r="D15" s="276"/>
      <c r="E15" s="276"/>
      <c r="F15" s="276"/>
      <c r="G15" s="276"/>
      <c r="H15" s="20"/>
      <c r="I15" s="20"/>
      <c r="J15" s="20"/>
      <c r="K15" s="20"/>
      <c r="L15" s="20"/>
      <c r="M15" s="15">
        <f>SUM(M129)</f>
        <v>1166.8</v>
      </c>
      <c r="Y15" s="16"/>
    </row>
    <row r="16" spans="2:25" ht="15"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Y16" s="16"/>
    </row>
    <row r="17" spans="2:25" ht="64.5">
      <c r="B17" s="18"/>
      <c r="C17" s="21" t="s">
        <v>0</v>
      </c>
      <c r="D17" s="22" t="s">
        <v>26</v>
      </c>
      <c r="E17" s="22" t="s">
        <v>27</v>
      </c>
      <c r="F17" s="22" t="s">
        <v>28</v>
      </c>
      <c r="G17" s="22" t="s">
        <v>29</v>
      </c>
      <c r="H17" s="22" t="s">
        <v>30</v>
      </c>
      <c r="I17" s="22" t="s">
        <v>31</v>
      </c>
      <c r="J17" s="153"/>
      <c r="K17" s="20"/>
      <c r="L17" s="20"/>
      <c r="Y17" s="16"/>
    </row>
    <row r="18" spans="2:25" ht="15">
      <c r="B18" s="18"/>
      <c r="C18" s="23" t="s">
        <v>6</v>
      </c>
      <c r="D18" s="24">
        <v>141199</v>
      </c>
      <c r="E18" s="24">
        <v>112959</v>
      </c>
      <c r="F18" s="24">
        <v>28240</v>
      </c>
      <c r="G18" s="24">
        <v>7515</v>
      </c>
      <c r="H18" s="24">
        <v>34488</v>
      </c>
      <c r="I18" s="24">
        <v>739570</v>
      </c>
      <c r="J18" s="154"/>
      <c r="K18" s="20"/>
      <c r="L18" s="20"/>
      <c r="Y18" s="16"/>
    </row>
    <row r="19" spans="2:25" ht="15">
      <c r="B19" s="18"/>
      <c r="C19" s="23" t="s">
        <v>7</v>
      </c>
      <c r="D19" s="24">
        <v>16333</v>
      </c>
      <c r="E19" s="24">
        <v>15900</v>
      </c>
      <c r="F19" s="24">
        <v>433</v>
      </c>
      <c r="G19" s="24">
        <v>20000</v>
      </c>
      <c r="H19" s="24">
        <v>14466</v>
      </c>
      <c r="I19" s="24">
        <v>197200</v>
      </c>
      <c r="J19" s="154"/>
      <c r="K19" s="20"/>
      <c r="L19" s="20"/>
      <c r="Y19" s="16"/>
    </row>
    <row r="20" spans="2:25" ht="15">
      <c r="B20" s="18"/>
      <c r="C20" s="23" t="s">
        <v>8</v>
      </c>
      <c r="D20" s="24">
        <v>27085</v>
      </c>
      <c r="E20" s="24">
        <v>22593</v>
      </c>
      <c r="F20" s="24">
        <v>4492</v>
      </c>
      <c r="G20" s="24">
        <v>7320</v>
      </c>
      <c r="H20" s="24">
        <v>15375</v>
      </c>
      <c r="I20" s="24">
        <v>385960</v>
      </c>
      <c r="J20" s="154"/>
      <c r="K20" s="20"/>
      <c r="L20" s="20"/>
      <c r="Y20" s="16"/>
    </row>
    <row r="21" spans="2:25" ht="15">
      <c r="B21" s="18"/>
      <c r="C21" s="23" t="s">
        <v>9</v>
      </c>
      <c r="D21" s="24">
        <v>29120</v>
      </c>
      <c r="E21" s="24">
        <v>23550</v>
      </c>
      <c r="F21" s="24">
        <v>5570</v>
      </c>
      <c r="G21" s="24">
        <v>22000</v>
      </c>
      <c r="H21" s="24">
        <v>18750</v>
      </c>
      <c r="I21" s="24">
        <v>1524250</v>
      </c>
      <c r="J21" s="154"/>
      <c r="K21" s="20"/>
      <c r="L21" s="20"/>
      <c r="Y21" s="16"/>
    </row>
    <row r="22" spans="2:25" ht="15">
      <c r="B22" s="18"/>
      <c r="C22" s="23" t="s">
        <v>10</v>
      </c>
      <c r="D22" s="24">
        <v>9975</v>
      </c>
      <c r="E22" s="24">
        <v>8060</v>
      </c>
      <c r="F22" s="24">
        <v>1915</v>
      </c>
      <c r="G22" s="24">
        <v>7200</v>
      </c>
      <c r="H22" s="24">
        <v>51620</v>
      </c>
      <c r="I22" s="24">
        <v>309300</v>
      </c>
      <c r="J22" s="154"/>
      <c r="K22" s="20"/>
      <c r="L22" s="20"/>
      <c r="Y22" s="16"/>
    </row>
    <row r="23" spans="2:25" ht="15">
      <c r="B23" s="18"/>
      <c r="C23" s="23" t="s">
        <v>11</v>
      </c>
      <c r="D23" s="24">
        <v>11891</v>
      </c>
      <c r="E23" s="24">
        <v>10760</v>
      </c>
      <c r="F23" s="24">
        <v>1131</v>
      </c>
      <c r="G23" s="24">
        <v>15000</v>
      </c>
      <c r="H23" s="24">
        <v>23926</v>
      </c>
      <c r="I23" s="24">
        <v>903360</v>
      </c>
      <c r="J23" s="154"/>
      <c r="K23" s="20"/>
      <c r="L23" s="20"/>
      <c r="Y23" s="16"/>
    </row>
    <row r="24" spans="2:25" ht="15">
      <c r="B24" s="18"/>
      <c r="C24" s="23" t="s">
        <v>12</v>
      </c>
      <c r="D24" s="25">
        <v>6540</v>
      </c>
      <c r="E24" s="25">
        <v>5840</v>
      </c>
      <c r="F24" s="25">
        <v>700</v>
      </c>
      <c r="G24" s="24">
        <v>390</v>
      </c>
      <c r="H24" s="24">
        <v>33140</v>
      </c>
      <c r="I24" s="24">
        <v>129610</v>
      </c>
      <c r="J24" s="154"/>
      <c r="K24" s="20"/>
      <c r="L24" s="20"/>
      <c r="Y24" s="16"/>
    </row>
    <row r="25" spans="2:25" ht="15">
      <c r="B25" s="18"/>
      <c r="C25" s="23" t="s">
        <v>13</v>
      </c>
      <c r="D25" s="24">
        <v>5020</v>
      </c>
      <c r="E25" s="24">
        <v>5020</v>
      </c>
      <c r="F25" s="25">
        <v>0</v>
      </c>
      <c r="G25" s="24">
        <v>1000</v>
      </c>
      <c r="H25" s="24">
        <v>27349</v>
      </c>
      <c r="I25" s="24">
        <v>149810</v>
      </c>
      <c r="J25" s="154"/>
      <c r="K25" s="20"/>
      <c r="L25" s="20"/>
      <c r="Y25" s="16"/>
    </row>
    <row r="26" spans="2:25" ht="15">
      <c r="B26" s="18"/>
      <c r="C26" s="26" t="s">
        <v>14</v>
      </c>
      <c r="D26" s="27">
        <f aca="true" t="shared" si="2" ref="D26:I26">SUM(D18:D25)</f>
        <v>247163</v>
      </c>
      <c r="E26" s="27">
        <f t="shared" si="2"/>
        <v>204682</v>
      </c>
      <c r="F26" s="27">
        <f t="shared" si="2"/>
        <v>42481</v>
      </c>
      <c r="G26" s="27">
        <f t="shared" si="2"/>
        <v>80425</v>
      </c>
      <c r="H26" s="27">
        <f>SUM(H18:H25)</f>
        <v>219114</v>
      </c>
      <c r="I26" s="27">
        <f t="shared" si="2"/>
        <v>4339060</v>
      </c>
      <c r="J26" s="155"/>
      <c r="K26" s="20"/>
      <c r="L26" s="20"/>
      <c r="Y26" s="16"/>
    </row>
    <row r="27" spans="2:25" ht="12.75">
      <c r="B27" s="272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4"/>
    </row>
    <row r="28" spans="2:25" ht="15"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7"/>
    </row>
    <row r="29" spans="2:25" ht="12.75">
      <c r="B29" s="272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4"/>
    </row>
    <row r="30" spans="2:25" ht="15.75">
      <c r="B30" s="241" t="s">
        <v>184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Y30" s="16"/>
    </row>
    <row r="31" spans="2:25" ht="63.75">
      <c r="B31" s="29" t="s">
        <v>32</v>
      </c>
      <c r="C31" s="30" t="s">
        <v>33</v>
      </c>
      <c r="D31" s="22" t="s">
        <v>34</v>
      </c>
      <c r="E31" s="31" t="s">
        <v>35</v>
      </c>
      <c r="F31" s="31" t="s">
        <v>36</v>
      </c>
      <c r="G31" s="31" t="s">
        <v>37</v>
      </c>
      <c r="H31" s="31" t="s">
        <v>38</v>
      </c>
      <c r="I31" s="31" t="s">
        <v>39</v>
      </c>
      <c r="J31" s="31"/>
      <c r="K31" s="22" t="s">
        <v>40</v>
      </c>
      <c r="L31" s="22"/>
      <c r="M31" s="22" t="s">
        <v>41</v>
      </c>
      <c r="Y31" s="16"/>
    </row>
    <row r="32" spans="2:25" ht="12.75">
      <c r="B32" s="32" t="s">
        <v>6</v>
      </c>
      <c r="C32" s="33" t="s">
        <v>42</v>
      </c>
      <c r="D32" s="25">
        <v>500</v>
      </c>
      <c r="E32" s="25">
        <v>12826</v>
      </c>
      <c r="F32" s="25">
        <v>12575</v>
      </c>
      <c r="G32" s="25">
        <v>12800</v>
      </c>
      <c r="H32" s="25">
        <v>10000</v>
      </c>
      <c r="I32" s="25">
        <v>25626</v>
      </c>
      <c r="J32" s="25"/>
      <c r="K32" s="25">
        <v>33</v>
      </c>
      <c r="L32" s="25"/>
      <c r="M32" s="136">
        <v>852</v>
      </c>
      <c r="Y32" s="16"/>
    </row>
    <row r="33" spans="2:25" ht="12.75">
      <c r="B33" s="32" t="s">
        <v>7</v>
      </c>
      <c r="C33" s="33" t="s">
        <v>42</v>
      </c>
      <c r="D33" s="25">
        <v>400</v>
      </c>
      <c r="E33" s="25">
        <v>650</v>
      </c>
      <c r="F33" s="25">
        <v>110</v>
      </c>
      <c r="G33" s="25">
        <v>300</v>
      </c>
      <c r="H33" s="25">
        <v>135</v>
      </c>
      <c r="I33" s="25">
        <v>950</v>
      </c>
      <c r="J33" s="25"/>
      <c r="K33" s="25">
        <v>24</v>
      </c>
      <c r="L33" s="25"/>
      <c r="M33" s="25">
        <v>22.8</v>
      </c>
      <c r="Y33" s="16"/>
    </row>
    <row r="34" spans="2:25" ht="12.75">
      <c r="B34" s="32" t="s">
        <v>8</v>
      </c>
      <c r="C34" s="33" t="s">
        <v>42</v>
      </c>
      <c r="D34" s="25">
        <v>150</v>
      </c>
      <c r="E34" s="25">
        <v>2800</v>
      </c>
      <c r="F34" s="25">
        <v>400</v>
      </c>
      <c r="G34" s="25">
        <v>80</v>
      </c>
      <c r="H34" s="25">
        <v>20</v>
      </c>
      <c r="I34" s="25">
        <v>2880</v>
      </c>
      <c r="J34" s="25"/>
      <c r="K34" s="25">
        <v>22</v>
      </c>
      <c r="L34" s="25"/>
      <c r="M34" s="25">
        <v>63.36</v>
      </c>
      <c r="Y34" s="16"/>
    </row>
    <row r="35" spans="2:25" ht="12.75">
      <c r="B35" s="32" t="s">
        <v>9</v>
      </c>
      <c r="C35" s="33" t="s">
        <v>42</v>
      </c>
      <c r="D35" s="25">
        <v>160</v>
      </c>
      <c r="E35" s="25">
        <v>1000</v>
      </c>
      <c r="F35" s="25">
        <v>300</v>
      </c>
      <c r="G35" s="25">
        <v>3000</v>
      </c>
      <c r="H35" s="25">
        <v>500</v>
      </c>
      <c r="I35" s="25">
        <v>4000</v>
      </c>
      <c r="J35" s="25"/>
      <c r="K35" s="25">
        <v>20</v>
      </c>
      <c r="L35" s="25"/>
      <c r="M35" s="25">
        <v>88</v>
      </c>
      <c r="Y35" s="16"/>
    </row>
    <row r="36" spans="2:25" ht="12.75">
      <c r="B36" s="32" t="s">
        <v>10</v>
      </c>
      <c r="C36" s="33" t="s">
        <v>42</v>
      </c>
      <c r="D36" s="25">
        <v>50</v>
      </c>
      <c r="E36" s="25">
        <v>500</v>
      </c>
      <c r="F36" s="25">
        <v>50</v>
      </c>
      <c r="G36" s="25">
        <v>130</v>
      </c>
      <c r="H36" s="25">
        <v>15</v>
      </c>
      <c r="I36" s="25">
        <v>630</v>
      </c>
      <c r="J36" s="25"/>
      <c r="K36" s="25">
        <v>21</v>
      </c>
      <c r="L36" s="25"/>
      <c r="M36" s="25">
        <v>13.23</v>
      </c>
      <c r="Y36" s="16"/>
    </row>
    <row r="37" spans="2:25" ht="12.75">
      <c r="B37" s="32" t="s">
        <v>11</v>
      </c>
      <c r="C37" s="33" t="s">
        <v>42</v>
      </c>
      <c r="D37" s="25">
        <v>200</v>
      </c>
      <c r="E37" s="25">
        <v>4600</v>
      </c>
      <c r="F37" s="25">
        <v>300</v>
      </c>
      <c r="G37" s="25">
        <v>510</v>
      </c>
      <c r="H37" s="25">
        <v>300</v>
      </c>
      <c r="I37" s="25">
        <v>5110</v>
      </c>
      <c r="J37" s="25"/>
      <c r="K37" s="25">
        <v>22</v>
      </c>
      <c r="L37" s="25"/>
      <c r="M37" s="25">
        <v>112.42</v>
      </c>
      <c r="Y37" s="16"/>
    </row>
    <row r="38" spans="2:25" ht="12.75">
      <c r="B38" s="32" t="s">
        <v>12</v>
      </c>
      <c r="C38" s="33" t="s">
        <v>42</v>
      </c>
      <c r="D38" s="25">
        <v>100</v>
      </c>
      <c r="E38" s="25">
        <v>1000</v>
      </c>
      <c r="F38" s="25">
        <v>300</v>
      </c>
      <c r="G38" s="25">
        <v>150</v>
      </c>
      <c r="H38" s="25">
        <v>300</v>
      </c>
      <c r="I38" s="25">
        <v>1150</v>
      </c>
      <c r="J38" s="25"/>
      <c r="K38" s="25">
        <v>25</v>
      </c>
      <c r="L38" s="25"/>
      <c r="M38" s="25">
        <v>28.75</v>
      </c>
      <c r="Y38" s="16"/>
    </row>
    <row r="39" spans="2:25" ht="12.75">
      <c r="B39" s="32" t="s">
        <v>13</v>
      </c>
      <c r="C39" s="33" t="s">
        <v>42</v>
      </c>
      <c r="D39" s="25">
        <v>17</v>
      </c>
      <c r="E39" s="25">
        <v>300</v>
      </c>
      <c r="F39" s="25">
        <v>400</v>
      </c>
      <c r="G39" s="25">
        <v>300</v>
      </c>
      <c r="H39" s="25">
        <v>300</v>
      </c>
      <c r="I39" s="25">
        <v>600</v>
      </c>
      <c r="J39" s="25"/>
      <c r="K39" s="25">
        <v>25</v>
      </c>
      <c r="L39" s="25"/>
      <c r="M39" s="25">
        <v>15</v>
      </c>
      <c r="Y39" s="16"/>
    </row>
    <row r="40" spans="2:25" ht="12.75">
      <c r="B40" s="146" t="s">
        <v>14</v>
      </c>
      <c r="C40" s="147"/>
      <c r="D40" s="34">
        <f aca="true" t="shared" si="3" ref="D40:I40">SUM(D32:D39)</f>
        <v>1577</v>
      </c>
      <c r="E40" s="34">
        <f t="shared" si="3"/>
        <v>23676</v>
      </c>
      <c r="F40" s="34">
        <f t="shared" si="3"/>
        <v>14435</v>
      </c>
      <c r="G40" s="34">
        <f t="shared" si="3"/>
        <v>17270</v>
      </c>
      <c r="H40" s="34">
        <f t="shared" si="3"/>
        <v>11570</v>
      </c>
      <c r="I40" s="34">
        <f t="shared" si="3"/>
        <v>40946</v>
      </c>
      <c r="J40" s="34"/>
      <c r="K40" s="35">
        <v>24</v>
      </c>
      <c r="L40" s="35"/>
      <c r="M40" s="34">
        <f>SUM(M32:M39)</f>
        <v>1195.56</v>
      </c>
      <c r="Y40" s="16"/>
    </row>
    <row r="41" spans="2:25" ht="12.75">
      <c r="B41" s="32" t="s">
        <v>6</v>
      </c>
      <c r="C41" s="33" t="s">
        <v>43</v>
      </c>
      <c r="D41" s="25">
        <v>33</v>
      </c>
      <c r="E41" s="25">
        <v>980</v>
      </c>
      <c r="F41" s="25">
        <v>35</v>
      </c>
      <c r="G41" s="25">
        <v>800</v>
      </c>
      <c r="H41" s="25">
        <v>48</v>
      </c>
      <c r="I41" s="25">
        <v>1780</v>
      </c>
      <c r="J41" s="25"/>
      <c r="K41" s="25">
        <v>22</v>
      </c>
      <c r="L41" s="25"/>
      <c r="M41" s="25">
        <v>39.16</v>
      </c>
      <c r="Y41" s="16"/>
    </row>
    <row r="42" spans="2:25" ht="12.75">
      <c r="B42" s="32" t="s">
        <v>7</v>
      </c>
      <c r="C42" s="33" t="s">
        <v>43</v>
      </c>
      <c r="D42" s="25">
        <v>8</v>
      </c>
      <c r="E42" s="25">
        <v>57</v>
      </c>
      <c r="F42" s="25">
        <v>12</v>
      </c>
      <c r="G42" s="25">
        <v>45</v>
      </c>
      <c r="H42" s="25">
        <v>3</v>
      </c>
      <c r="I42" s="25">
        <v>102</v>
      </c>
      <c r="J42" s="25"/>
      <c r="K42" s="25">
        <v>17</v>
      </c>
      <c r="L42" s="25"/>
      <c r="M42" s="25">
        <v>1.734</v>
      </c>
      <c r="Y42" s="16"/>
    </row>
    <row r="43" spans="2:25" ht="12.75">
      <c r="B43" s="32" t="s">
        <v>11</v>
      </c>
      <c r="C43" s="33" t="s">
        <v>43</v>
      </c>
      <c r="D43" s="25">
        <v>10</v>
      </c>
      <c r="E43" s="25">
        <v>110</v>
      </c>
      <c r="F43" s="25">
        <v>25</v>
      </c>
      <c r="G43" s="25">
        <v>60</v>
      </c>
      <c r="H43" s="25">
        <v>10</v>
      </c>
      <c r="I43" s="25">
        <v>170</v>
      </c>
      <c r="J43" s="25"/>
      <c r="K43" s="25">
        <v>22</v>
      </c>
      <c r="L43" s="25"/>
      <c r="M43" s="25">
        <v>3.74</v>
      </c>
      <c r="Y43" s="16"/>
    </row>
    <row r="44" spans="2:25" ht="12.75">
      <c r="B44" s="146" t="s">
        <v>14</v>
      </c>
      <c r="C44" s="147"/>
      <c r="D44" s="35">
        <f aca="true" t="shared" si="4" ref="D44:I44">SUM(D41:D43)</f>
        <v>51</v>
      </c>
      <c r="E44" s="34">
        <f t="shared" si="4"/>
        <v>1147</v>
      </c>
      <c r="F44" s="35">
        <f t="shared" si="4"/>
        <v>72</v>
      </c>
      <c r="G44" s="35">
        <f t="shared" si="4"/>
        <v>905</v>
      </c>
      <c r="H44" s="35">
        <f t="shared" si="4"/>
        <v>61</v>
      </c>
      <c r="I44" s="34">
        <f t="shared" si="4"/>
        <v>2052</v>
      </c>
      <c r="J44" s="34"/>
      <c r="K44" s="35">
        <v>20.3</v>
      </c>
      <c r="L44" s="35"/>
      <c r="M44" s="35">
        <f>SUM(M41:M43)</f>
        <v>44.634</v>
      </c>
      <c r="Y44" s="16"/>
    </row>
    <row r="45" spans="2:25" ht="12.75">
      <c r="B45" s="32" t="s">
        <v>6</v>
      </c>
      <c r="C45" s="33" t="s">
        <v>44</v>
      </c>
      <c r="D45" s="25">
        <v>4500</v>
      </c>
      <c r="E45" s="25">
        <v>96750</v>
      </c>
      <c r="F45" s="25">
        <v>16450</v>
      </c>
      <c r="G45" s="25">
        <v>9120</v>
      </c>
      <c r="H45" s="25">
        <v>8250</v>
      </c>
      <c r="I45" s="25">
        <v>105870</v>
      </c>
      <c r="J45" s="25"/>
      <c r="K45" s="25">
        <v>50</v>
      </c>
      <c r="L45" s="25"/>
      <c r="M45" s="25">
        <v>5293.5</v>
      </c>
      <c r="Y45" s="16"/>
    </row>
    <row r="46" spans="2:25" ht="12.75">
      <c r="B46" s="32" t="s">
        <v>7</v>
      </c>
      <c r="C46" s="33" t="s">
        <v>44</v>
      </c>
      <c r="D46" s="25">
        <v>35</v>
      </c>
      <c r="E46" s="25">
        <v>254</v>
      </c>
      <c r="F46" s="25">
        <v>204</v>
      </c>
      <c r="G46" s="25">
        <v>42</v>
      </c>
      <c r="H46" s="25">
        <v>9</v>
      </c>
      <c r="I46" s="25">
        <v>296</v>
      </c>
      <c r="J46" s="25"/>
      <c r="K46" s="25">
        <v>50</v>
      </c>
      <c r="L46" s="25"/>
      <c r="M46" s="25">
        <v>14.8</v>
      </c>
      <c r="Y46" s="16"/>
    </row>
    <row r="47" spans="2:25" ht="12.75">
      <c r="B47" s="32" t="s">
        <v>8</v>
      </c>
      <c r="C47" s="33" t="s">
        <v>44</v>
      </c>
      <c r="D47" s="25">
        <v>550</v>
      </c>
      <c r="E47" s="25">
        <v>1100</v>
      </c>
      <c r="F47" s="25">
        <v>450</v>
      </c>
      <c r="G47" s="25">
        <v>75</v>
      </c>
      <c r="H47" s="25">
        <v>25</v>
      </c>
      <c r="I47" s="25">
        <v>1175</v>
      </c>
      <c r="J47" s="25"/>
      <c r="K47" s="25">
        <v>56</v>
      </c>
      <c r="L47" s="25"/>
      <c r="M47" s="25">
        <v>65.8</v>
      </c>
      <c r="Y47" s="16"/>
    </row>
    <row r="48" spans="2:25" ht="12.75">
      <c r="B48" s="32" t="s">
        <v>9</v>
      </c>
      <c r="C48" s="33" t="s">
        <v>44</v>
      </c>
      <c r="D48" s="25">
        <v>200</v>
      </c>
      <c r="E48" s="25">
        <v>1000</v>
      </c>
      <c r="F48" s="25">
        <v>300</v>
      </c>
      <c r="G48" s="25">
        <v>3000</v>
      </c>
      <c r="H48" s="25">
        <v>300</v>
      </c>
      <c r="I48" s="25">
        <v>4000</v>
      </c>
      <c r="J48" s="25"/>
      <c r="K48" s="25">
        <v>44</v>
      </c>
      <c r="L48" s="25"/>
      <c r="M48" s="25">
        <v>176</v>
      </c>
      <c r="Y48" s="16"/>
    </row>
    <row r="49" spans="2:25" ht="12.75">
      <c r="B49" s="32" t="s">
        <v>10</v>
      </c>
      <c r="C49" s="33" t="s">
        <v>44</v>
      </c>
      <c r="D49" s="25">
        <v>250</v>
      </c>
      <c r="E49" s="25">
        <v>5550</v>
      </c>
      <c r="F49" s="25">
        <v>100</v>
      </c>
      <c r="G49" s="25">
        <v>750</v>
      </c>
      <c r="H49" s="25">
        <v>50</v>
      </c>
      <c r="I49" s="25">
        <v>6300</v>
      </c>
      <c r="J49" s="25"/>
      <c r="K49" s="25">
        <v>55</v>
      </c>
      <c r="L49" s="25"/>
      <c r="M49" s="25">
        <v>346.5</v>
      </c>
      <c r="Y49" s="16"/>
    </row>
    <row r="50" spans="2:25" ht="12.75">
      <c r="B50" s="32" t="s">
        <v>11</v>
      </c>
      <c r="C50" s="33" t="s">
        <v>44</v>
      </c>
      <c r="D50" s="25">
        <v>150</v>
      </c>
      <c r="E50" s="25">
        <v>3800</v>
      </c>
      <c r="F50" s="25">
        <v>1100</v>
      </c>
      <c r="G50" s="25">
        <v>1700</v>
      </c>
      <c r="H50" s="25">
        <v>200</v>
      </c>
      <c r="I50" s="25">
        <v>5500</v>
      </c>
      <c r="J50" s="25"/>
      <c r="K50" s="25">
        <v>44</v>
      </c>
      <c r="L50" s="25"/>
      <c r="M50" s="25">
        <v>242</v>
      </c>
      <c r="Y50" s="16"/>
    </row>
    <row r="51" spans="2:25" ht="12.75">
      <c r="B51" s="32" t="s">
        <v>12</v>
      </c>
      <c r="C51" s="33" t="s">
        <v>44</v>
      </c>
      <c r="D51" s="25">
        <v>70</v>
      </c>
      <c r="E51" s="25">
        <v>200</v>
      </c>
      <c r="F51" s="25">
        <v>100</v>
      </c>
      <c r="G51" s="25">
        <v>300</v>
      </c>
      <c r="H51" s="25">
        <v>150</v>
      </c>
      <c r="I51" s="25">
        <v>500</v>
      </c>
      <c r="J51" s="25"/>
      <c r="K51" s="25">
        <v>50</v>
      </c>
      <c r="L51" s="25"/>
      <c r="M51" s="25">
        <v>25</v>
      </c>
      <c r="Y51" s="16"/>
    </row>
    <row r="52" spans="2:25" ht="12.75">
      <c r="B52" s="32" t="s">
        <v>13</v>
      </c>
      <c r="C52" s="33" t="s">
        <v>44</v>
      </c>
      <c r="D52" s="25">
        <v>0</v>
      </c>
      <c r="E52" s="25">
        <v>0</v>
      </c>
      <c r="F52" s="25">
        <v>0</v>
      </c>
      <c r="G52" s="25">
        <v>1400</v>
      </c>
      <c r="H52" s="25">
        <v>100</v>
      </c>
      <c r="I52" s="25">
        <v>1400</v>
      </c>
      <c r="J52" s="25"/>
      <c r="K52" s="25">
        <v>48</v>
      </c>
      <c r="L52" s="25"/>
      <c r="M52" s="25">
        <v>67.2</v>
      </c>
      <c r="Y52" s="16"/>
    </row>
    <row r="53" spans="2:25" ht="12.75">
      <c r="B53" s="32" t="s">
        <v>6</v>
      </c>
      <c r="C53" s="33" t="s">
        <v>45</v>
      </c>
      <c r="D53" s="25">
        <v>2350</v>
      </c>
      <c r="E53" s="25">
        <v>46000</v>
      </c>
      <c r="F53" s="25">
        <v>10700</v>
      </c>
      <c r="G53" s="25">
        <v>2600</v>
      </c>
      <c r="H53" s="25">
        <v>6500</v>
      </c>
      <c r="I53" s="25">
        <v>48600</v>
      </c>
      <c r="J53" s="25"/>
      <c r="K53" s="25">
        <v>58</v>
      </c>
      <c r="L53" s="25"/>
      <c r="M53" s="25">
        <v>2836</v>
      </c>
      <c r="Y53" s="16"/>
    </row>
    <row r="54" spans="2:25" ht="12.75">
      <c r="B54" s="32" t="s">
        <v>7</v>
      </c>
      <c r="C54" s="33" t="s">
        <v>45</v>
      </c>
      <c r="D54" s="25">
        <v>23</v>
      </c>
      <c r="E54" s="25">
        <v>1315</v>
      </c>
      <c r="F54" s="25">
        <v>245</v>
      </c>
      <c r="G54" s="25">
        <v>440</v>
      </c>
      <c r="H54" s="25">
        <v>26</v>
      </c>
      <c r="I54" s="25">
        <v>1755</v>
      </c>
      <c r="J54" s="25"/>
      <c r="K54" s="25">
        <v>48</v>
      </c>
      <c r="L54" s="25"/>
      <c r="M54" s="25">
        <v>84.24</v>
      </c>
      <c r="Y54" s="16"/>
    </row>
    <row r="55" spans="2:25" ht="12.75">
      <c r="B55" s="32" t="s">
        <v>8</v>
      </c>
      <c r="C55" s="33" t="s">
        <v>45</v>
      </c>
      <c r="D55" s="25">
        <v>155</v>
      </c>
      <c r="E55" s="25">
        <v>2000</v>
      </c>
      <c r="F55" s="25">
        <v>500</v>
      </c>
      <c r="G55" s="25">
        <v>50</v>
      </c>
      <c r="H55" s="25">
        <v>50</v>
      </c>
      <c r="I55" s="25">
        <v>2050</v>
      </c>
      <c r="J55" s="25"/>
      <c r="K55" s="25">
        <v>56</v>
      </c>
      <c r="L55" s="25"/>
      <c r="M55" s="25">
        <v>114.8</v>
      </c>
      <c r="Y55" s="16"/>
    </row>
    <row r="56" spans="2:25" ht="12.75">
      <c r="B56" s="32" t="s">
        <v>9</v>
      </c>
      <c r="C56" s="33" t="s">
        <v>45</v>
      </c>
      <c r="D56" s="25">
        <v>180</v>
      </c>
      <c r="E56" s="25">
        <v>900</v>
      </c>
      <c r="F56" s="25">
        <v>350</v>
      </c>
      <c r="G56" s="25">
        <v>0</v>
      </c>
      <c r="H56" s="25">
        <v>0</v>
      </c>
      <c r="I56" s="25">
        <v>900</v>
      </c>
      <c r="J56" s="25"/>
      <c r="K56" s="25">
        <v>40</v>
      </c>
      <c r="L56" s="25"/>
      <c r="M56" s="25">
        <v>36</v>
      </c>
      <c r="Y56" s="16"/>
    </row>
    <row r="57" spans="2:25" ht="12.75">
      <c r="B57" s="32" t="s">
        <v>10</v>
      </c>
      <c r="C57" s="33" t="s">
        <v>45</v>
      </c>
      <c r="D57" s="25">
        <v>300</v>
      </c>
      <c r="E57" s="25">
        <v>5000</v>
      </c>
      <c r="F57" s="25">
        <v>500</v>
      </c>
      <c r="G57" s="25">
        <v>180</v>
      </c>
      <c r="H57" s="25">
        <v>40</v>
      </c>
      <c r="I57" s="25">
        <v>5180</v>
      </c>
      <c r="J57" s="25"/>
      <c r="K57" s="25">
        <v>47</v>
      </c>
      <c r="L57" s="25"/>
      <c r="M57" s="25">
        <v>243.46</v>
      </c>
      <c r="Y57" s="16"/>
    </row>
    <row r="58" spans="2:25" ht="12.75">
      <c r="B58" s="32" t="s">
        <v>11</v>
      </c>
      <c r="C58" s="33" t="s">
        <v>45</v>
      </c>
      <c r="D58" s="25">
        <v>100</v>
      </c>
      <c r="E58" s="25">
        <v>2300</v>
      </c>
      <c r="F58" s="25">
        <v>1250</v>
      </c>
      <c r="G58" s="25">
        <v>1000</v>
      </c>
      <c r="H58" s="25">
        <v>250</v>
      </c>
      <c r="I58" s="25">
        <v>3300</v>
      </c>
      <c r="J58" s="25"/>
      <c r="K58" s="25">
        <v>44</v>
      </c>
      <c r="L58" s="25"/>
      <c r="M58" s="25">
        <v>145.2</v>
      </c>
      <c r="Y58" s="16"/>
    </row>
    <row r="59" spans="2:25" ht="12.75">
      <c r="B59" s="32" t="s">
        <v>12</v>
      </c>
      <c r="C59" s="33" t="s">
        <v>45</v>
      </c>
      <c r="D59" s="25">
        <v>45</v>
      </c>
      <c r="E59" s="25">
        <v>200</v>
      </c>
      <c r="F59" s="25">
        <v>250</v>
      </c>
      <c r="G59" s="25">
        <v>120</v>
      </c>
      <c r="H59" s="25">
        <v>200</v>
      </c>
      <c r="I59" s="25">
        <v>320</v>
      </c>
      <c r="J59" s="25"/>
      <c r="K59" s="25">
        <v>50</v>
      </c>
      <c r="L59" s="25"/>
      <c r="M59" s="25">
        <v>16</v>
      </c>
      <c r="Y59" s="16"/>
    </row>
    <row r="60" spans="2:25" ht="12.75">
      <c r="B60" s="32" t="s">
        <v>13</v>
      </c>
      <c r="C60" s="33" t="s">
        <v>45</v>
      </c>
      <c r="D60" s="25">
        <v>0</v>
      </c>
      <c r="E60" s="25">
        <v>0</v>
      </c>
      <c r="F60" s="25">
        <v>0</v>
      </c>
      <c r="G60" s="25">
        <v>1950</v>
      </c>
      <c r="H60" s="25">
        <v>0</v>
      </c>
      <c r="I60" s="25">
        <v>1000</v>
      </c>
      <c r="J60" s="25"/>
      <c r="K60" s="25">
        <v>30</v>
      </c>
      <c r="L60" s="25"/>
      <c r="M60" s="25">
        <v>30</v>
      </c>
      <c r="Y60" s="16"/>
    </row>
    <row r="61" spans="2:25" ht="12.75">
      <c r="B61" s="32" t="s">
        <v>6</v>
      </c>
      <c r="C61" s="33" t="s">
        <v>46</v>
      </c>
      <c r="D61" s="25">
        <v>44</v>
      </c>
      <c r="E61" s="25">
        <v>1000</v>
      </c>
      <c r="F61" s="25">
        <v>670</v>
      </c>
      <c r="G61" s="25">
        <v>0</v>
      </c>
      <c r="H61" s="25">
        <v>0</v>
      </c>
      <c r="I61" s="25">
        <v>0</v>
      </c>
      <c r="J61" s="25"/>
      <c r="K61" s="25">
        <v>0</v>
      </c>
      <c r="L61" s="25"/>
      <c r="M61" s="25">
        <v>0</v>
      </c>
      <c r="Y61" s="16"/>
    </row>
    <row r="62" spans="2:25" ht="12.75">
      <c r="B62" s="32" t="s">
        <v>8</v>
      </c>
      <c r="C62" s="33" t="s">
        <v>46</v>
      </c>
      <c r="D62" s="25">
        <v>50</v>
      </c>
      <c r="E62" s="25">
        <v>1000</v>
      </c>
      <c r="F62" s="25">
        <v>250</v>
      </c>
      <c r="G62" s="25">
        <v>45</v>
      </c>
      <c r="H62" s="25">
        <v>65</v>
      </c>
      <c r="I62" s="25">
        <v>1045</v>
      </c>
      <c r="J62" s="25"/>
      <c r="K62" s="25">
        <v>56</v>
      </c>
      <c r="L62" s="25"/>
      <c r="M62" s="25">
        <v>58.52</v>
      </c>
      <c r="Y62" s="16"/>
    </row>
    <row r="63" spans="2:25" ht="12.75">
      <c r="B63" s="32" t="s">
        <v>9</v>
      </c>
      <c r="C63" s="33" t="s">
        <v>46</v>
      </c>
      <c r="D63" s="25">
        <v>200</v>
      </c>
      <c r="E63" s="25">
        <v>1500</v>
      </c>
      <c r="F63" s="25">
        <v>2500</v>
      </c>
      <c r="G63" s="25">
        <v>0</v>
      </c>
      <c r="H63" s="25">
        <v>0</v>
      </c>
      <c r="I63" s="25">
        <v>1500</v>
      </c>
      <c r="J63" s="25"/>
      <c r="K63" s="25">
        <v>50</v>
      </c>
      <c r="L63" s="25"/>
      <c r="M63" s="25">
        <v>75</v>
      </c>
      <c r="Y63" s="16"/>
    </row>
    <row r="64" spans="2:25" ht="12.75">
      <c r="B64" s="32" t="s">
        <v>6</v>
      </c>
      <c r="C64" s="33" t="s">
        <v>47</v>
      </c>
      <c r="D64" s="25">
        <v>450</v>
      </c>
      <c r="E64" s="25">
        <v>10550</v>
      </c>
      <c r="F64" s="25">
        <v>2350</v>
      </c>
      <c r="G64" s="25">
        <v>8550</v>
      </c>
      <c r="H64" s="25">
        <v>2850</v>
      </c>
      <c r="I64" s="25">
        <v>19100</v>
      </c>
      <c r="J64" s="25"/>
      <c r="K64" s="25">
        <v>55</v>
      </c>
      <c r="L64" s="25"/>
      <c r="M64" s="25">
        <v>1050.5</v>
      </c>
      <c r="Y64" s="16"/>
    </row>
    <row r="65" spans="2:25" ht="12.75">
      <c r="B65" s="32" t="s">
        <v>7</v>
      </c>
      <c r="C65" s="33" t="s">
        <v>47</v>
      </c>
      <c r="D65" s="25">
        <v>470</v>
      </c>
      <c r="E65" s="25">
        <v>2520</v>
      </c>
      <c r="F65" s="25">
        <v>588</v>
      </c>
      <c r="G65" s="25">
        <v>876</v>
      </c>
      <c r="H65" s="25">
        <v>203</v>
      </c>
      <c r="I65" s="25">
        <v>3396</v>
      </c>
      <c r="J65" s="25"/>
      <c r="K65" s="25">
        <v>49</v>
      </c>
      <c r="L65" s="25"/>
      <c r="M65" s="25">
        <v>166.4</v>
      </c>
      <c r="Y65" s="16"/>
    </row>
    <row r="66" spans="2:25" ht="12.75">
      <c r="B66" s="32" t="s">
        <v>8</v>
      </c>
      <c r="C66" s="33" t="s">
        <v>47</v>
      </c>
      <c r="D66" s="25">
        <v>100</v>
      </c>
      <c r="E66" s="25">
        <v>4750</v>
      </c>
      <c r="F66" s="25">
        <v>600</v>
      </c>
      <c r="G66" s="25">
        <v>85</v>
      </c>
      <c r="H66" s="25">
        <v>30</v>
      </c>
      <c r="I66" s="25">
        <v>4835</v>
      </c>
      <c r="J66" s="25"/>
      <c r="K66" s="25">
        <v>53</v>
      </c>
      <c r="L66" s="25"/>
      <c r="M66" s="25">
        <v>256.3</v>
      </c>
      <c r="Y66" s="16"/>
    </row>
    <row r="67" spans="2:25" ht="12.75">
      <c r="B67" s="32" t="s">
        <v>9</v>
      </c>
      <c r="C67" s="33" t="s">
        <v>47</v>
      </c>
      <c r="D67" s="25">
        <v>120</v>
      </c>
      <c r="E67" s="25">
        <v>500</v>
      </c>
      <c r="F67" s="25">
        <v>0</v>
      </c>
      <c r="G67" s="25">
        <v>7000</v>
      </c>
      <c r="H67" s="25">
        <v>0</v>
      </c>
      <c r="I67" s="25">
        <v>7500</v>
      </c>
      <c r="J67" s="25"/>
      <c r="K67" s="25">
        <v>44</v>
      </c>
      <c r="L67" s="25"/>
      <c r="M67" s="25">
        <v>330</v>
      </c>
      <c r="Y67" s="16"/>
    </row>
    <row r="68" spans="2:25" ht="12.75">
      <c r="B68" s="32" t="s">
        <v>10</v>
      </c>
      <c r="C68" s="33" t="s">
        <v>47</v>
      </c>
      <c r="D68" s="25">
        <v>200</v>
      </c>
      <c r="E68" s="25">
        <v>6000</v>
      </c>
      <c r="F68" s="25">
        <v>400</v>
      </c>
      <c r="G68" s="25">
        <v>500</v>
      </c>
      <c r="H68" s="25">
        <v>50</v>
      </c>
      <c r="I68" s="25">
        <v>6500</v>
      </c>
      <c r="J68" s="25"/>
      <c r="K68" s="25">
        <v>20</v>
      </c>
      <c r="L68" s="25"/>
      <c r="M68" s="25">
        <v>130</v>
      </c>
      <c r="Y68" s="16"/>
    </row>
    <row r="69" spans="2:25" ht="12.75">
      <c r="B69" s="32" t="s">
        <v>11</v>
      </c>
      <c r="C69" s="33" t="s">
        <v>47</v>
      </c>
      <c r="D69" s="25">
        <v>930</v>
      </c>
      <c r="E69" s="25">
        <v>8800</v>
      </c>
      <c r="F69" s="25">
        <v>2750</v>
      </c>
      <c r="G69" s="25">
        <v>3600</v>
      </c>
      <c r="H69" s="25">
        <v>2100</v>
      </c>
      <c r="I69" s="25">
        <v>12400</v>
      </c>
      <c r="J69" s="25"/>
      <c r="K69" s="25">
        <v>43</v>
      </c>
      <c r="L69" s="25"/>
      <c r="M69" s="25">
        <v>533.2</v>
      </c>
      <c r="Y69" s="16"/>
    </row>
    <row r="70" spans="2:25" ht="12.75">
      <c r="B70" s="32" t="s">
        <v>12</v>
      </c>
      <c r="C70" s="33" t="s">
        <v>47</v>
      </c>
      <c r="D70" s="25">
        <v>180</v>
      </c>
      <c r="E70" s="25">
        <v>150</v>
      </c>
      <c r="F70" s="25">
        <v>50</v>
      </c>
      <c r="G70" s="25">
        <v>100</v>
      </c>
      <c r="H70" s="25">
        <v>200</v>
      </c>
      <c r="I70" s="25">
        <v>250</v>
      </c>
      <c r="J70" s="25"/>
      <c r="K70" s="25">
        <v>35</v>
      </c>
      <c r="L70" s="25"/>
      <c r="M70" s="25">
        <v>8.75</v>
      </c>
      <c r="Y70" s="16"/>
    </row>
    <row r="71" spans="2:25" ht="12.75">
      <c r="B71" s="32" t="s">
        <v>13</v>
      </c>
      <c r="C71" s="33" t="s">
        <v>47</v>
      </c>
      <c r="D71" s="33">
        <v>55</v>
      </c>
      <c r="E71" s="33">
        <v>315</v>
      </c>
      <c r="F71" s="33">
        <v>210</v>
      </c>
      <c r="G71" s="33">
        <v>0</v>
      </c>
      <c r="H71" s="33">
        <v>0</v>
      </c>
      <c r="I71" s="33">
        <v>315</v>
      </c>
      <c r="J71" s="33"/>
      <c r="K71" s="33">
        <v>121</v>
      </c>
      <c r="L71" s="33"/>
      <c r="M71" s="33">
        <v>38.1</v>
      </c>
      <c r="Y71" s="16"/>
    </row>
    <row r="72" spans="2:25" ht="12.75" customHeight="1">
      <c r="B72" s="146" t="s">
        <v>14</v>
      </c>
      <c r="C72" s="147"/>
      <c r="D72" s="34">
        <f aca="true" t="shared" si="5" ref="D72:I72">SUM(D45:D71)</f>
        <v>11707</v>
      </c>
      <c r="E72" s="34">
        <f t="shared" si="5"/>
        <v>203454</v>
      </c>
      <c r="F72" s="34">
        <f t="shared" si="5"/>
        <v>42867</v>
      </c>
      <c r="G72" s="34">
        <f t="shared" si="5"/>
        <v>43483</v>
      </c>
      <c r="H72" s="34">
        <f t="shared" si="5"/>
        <v>21648</v>
      </c>
      <c r="I72" s="34">
        <f t="shared" si="5"/>
        <v>244987</v>
      </c>
      <c r="J72" s="34"/>
      <c r="K72" s="35">
        <v>50</v>
      </c>
      <c r="L72" s="35"/>
      <c r="M72" s="34">
        <f>SUM(M45:M71)</f>
        <v>12383.269999999999</v>
      </c>
      <c r="Y72" s="16"/>
    </row>
    <row r="73" spans="2:25" ht="12.75">
      <c r="B73" s="32" t="s">
        <v>6</v>
      </c>
      <c r="C73" s="33" t="s">
        <v>48</v>
      </c>
      <c r="D73" s="25">
        <v>425</v>
      </c>
      <c r="E73" s="25">
        <v>9500</v>
      </c>
      <c r="F73" s="25">
        <v>2150</v>
      </c>
      <c r="G73" s="25">
        <v>4250</v>
      </c>
      <c r="H73" s="25">
        <v>560</v>
      </c>
      <c r="I73" s="25">
        <v>13750</v>
      </c>
      <c r="J73" s="25"/>
      <c r="K73" s="25">
        <v>33</v>
      </c>
      <c r="L73" s="25"/>
      <c r="M73" s="25">
        <v>453.75</v>
      </c>
      <c r="Y73" s="16"/>
    </row>
    <row r="74" spans="2:25" ht="12.75">
      <c r="B74" s="32" t="s">
        <v>7</v>
      </c>
      <c r="C74" s="33" t="s">
        <v>48</v>
      </c>
      <c r="D74" s="25">
        <v>182</v>
      </c>
      <c r="E74" s="25">
        <v>211</v>
      </c>
      <c r="F74" s="25">
        <v>39</v>
      </c>
      <c r="G74" s="25">
        <v>78</v>
      </c>
      <c r="H74" s="25">
        <v>16</v>
      </c>
      <c r="I74" s="25">
        <v>289</v>
      </c>
      <c r="J74" s="25"/>
      <c r="K74" s="25">
        <v>28</v>
      </c>
      <c r="L74" s="25"/>
      <c r="M74" s="25">
        <v>8.1</v>
      </c>
      <c r="Y74" s="16"/>
    </row>
    <row r="75" spans="2:25" ht="12.75">
      <c r="B75" s="32" t="s">
        <v>8</v>
      </c>
      <c r="C75" s="33" t="s">
        <v>48</v>
      </c>
      <c r="D75" s="25">
        <v>20</v>
      </c>
      <c r="E75" s="25">
        <v>225</v>
      </c>
      <c r="F75" s="25">
        <v>100</v>
      </c>
      <c r="G75" s="25">
        <v>90</v>
      </c>
      <c r="H75" s="25">
        <v>25</v>
      </c>
      <c r="I75" s="25">
        <v>315</v>
      </c>
      <c r="J75" s="25"/>
      <c r="K75" s="25">
        <v>32</v>
      </c>
      <c r="L75" s="25"/>
      <c r="M75" s="25">
        <v>10.1</v>
      </c>
      <c r="Y75" s="16"/>
    </row>
    <row r="76" spans="2:25" ht="12.75">
      <c r="B76" s="32" t="s">
        <v>9</v>
      </c>
      <c r="C76" s="33" t="s">
        <v>48</v>
      </c>
      <c r="D76" s="25">
        <v>15</v>
      </c>
      <c r="E76" s="25">
        <v>5</v>
      </c>
      <c r="F76" s="25">
        <v>2</v>
      </c>
      <c r="G76" s="25">
        <v>1100</v>
      </c>
      <c r="H76" s="25">
        <v>200</v>
      </c>
      <c r="I76" s="25">
        <v>1105</v>
      </c>
      <c r="J76" s="25"/>
      <c r="K76" s="25">
        <v>20</v>
      </c>
      <c r="L76" s="25"/>
      <c r="M76" s="25">
        <v>22.1</v>
      </c>
      <c r="Y76" s="16"/>
    </row>
    <row r="77" spans="2:25" ht="12.75">
      <c r="B77" s="32" t="s">
        <v>10</v>
      </c>
      <c r="C77" s="33" t="s">
        <v>48</v>
      </c>
      <c r="D77" s="25">
        <v>50</v>
      </c>
      <c r="E77" s="25">
        <v>750</v>
      </c>
      <c r="F77" s="25">
        <v>150</v>
      </c>
      <c r="G77" s="25">
        <v>50</v>
      </c>
      <c r="H77" s="25">
        <v>5</v>
      </c>
      <c r="I77" s="25">
        <v>800</v>
      </c>
      <c r="J77" s="25"/>
      <c r="K77" s="25">
        <v>24</v>
      </c>
      <c r="L77" s="25"/>
      <c r="M77" s="25">
        <v>19.2</v>
      </c>
      <c r="Y77" s="16"/>
    </row>
    <row r="78" spans="2:25" ht="12.75">
      <c r="B78" s="32" t="s">
        <v>11</v>
      </c>
      <c r="C78" s="33" t="s">
        <v>48</v>
      </c>
      <c r="D78" s="25">
        <v>50</v>
      </c>
      <c r="E78" s="25">
        <v>700</v>
      </c>
      <c r="F78" s="25">
        <v>10</v>
      </c>
      <c r="G78" s="25">
        <v>75</v>
      </c>
      <c r="H78" s="25">
        <v>20</v>
      </c>
      <c r="I78" s="25">
        <v>775</v>
      </c>
      <c r="J78" s="25"/>
      <c r="K78" s="25">
        <v>28</v>
      </c>
      <c r="L78" s="25"/>
      <c r="M78" s="25">
        <v>21.7</v>
      </c>
      <c r="Y78" s="16"/>
    </row>
    <row r="79" spans="2:25" ht="12.75">
      <c r="B79" s="32" t="s">
        <v>12</v>
      </c>
      <c r="C79" s="33" t="s">
        <v>178</v>
      </c>
      <c r="D79" s="25">
        <v>0</v>
      </c>
      <c r="E79" s="25">
        <v>0</v>
      </c>
      <c r="F79" s="25">
        <v>0</v>
      </c>
      <c r="G79" s="25">
        <v>450</v>
      </c>
      <c r="H79" s="25">
        <v>150</v>
      </c>
      <c r="I79" s="25">
        <v>450</v>
      </c>
      <c r="J79" s="25"/>
      <c r="K79" s="25">
        <v>20</v>
      </c>
      <c r="L79" s="25"/>
      <c r="M79" s="25">
        <v>9</v>
      </c>
      <c r="Y79" s="16"/>
    </row>
    <row r="80" spans="2:25" ht="12.75">
      <c r="B80" s="32" t="s">
        <v>13</v>
      </c>
      <c r="C80" s="33" t="s">
        <v>48</v>
      </c>
      <c r="D80" s="25">
        <v>0</v>
      </c>
      <c r="E80" s="25">
        <v>0</v>
      </c>
      <c r="F80" s="25">
        <v>0</v>
      </c>
      <c r="G80" s="25">
        <v>400</v>
      </c>
      <c r="H80" s="25">
        <v>0</v>
      </c>
      <c r="I80" s="25">
        <v>400</v>
      </c>
      <c r="J80" s="25"/>
      <c r="K80" s="25">
        <v>20</v>
      </c>
      <c r="L80" s="25"/>
      <c r="M80" s="25">
        <v>8</v>
      </c>
      <c r="Y80" s="16"/>
    </row>
    <row r="81" spans="2:25" ht="12.75" customHeight="1">
      <c r="B81" s="146" t="s">
        <v>14</v>
      </c>
      <c r="C81" s="147"/>
      <c r="D81" s="35">
        <f aca="true" t="shared" si="6" ref="D81:I81">SUM(D73:D80)</f>
        <v>742</v>
      </c>
      <c r="E81" s="34">
        <f t="shared" si="6"/>
        <v>11391</v>
      </c>
      <c r="F81" s="34">
        <f t="shared" si="6"/>
        <v>2451</v>
      </c>
      <c r="G81" s="34">
        <f t="shared" si="6"/>
        <v>6493</v>
      </c>
      <c r="H81" s="35">
        <f t="shared" si="6"/>
        <v>976</v>
      </c>
      <c r="I81" s="34">
        <f t="shared" si="6"/>
        <v>17884</v>
      </c>
      <c r="J81" s="34"/>
      <c r="K81" s="35">
        <v>26</v>
      </c>
      <c r="L81" s="35"/>
      <c r="M81" s="35">
        <f>SUM(M73:M80)</f>
        <v>551.9500000000002</v>
      </c>
      <c r="Y81" s="16"/>
    </row>
    <row r="82" spans="2:25" ht="25.5">
      <c r="B82" s="32" t="s">
        <v>6</v>
      </c>
      <c r="C82" s="33" t="s">
        <v>49</v>
      </c>
      <c r="D82" s="25">
        <v>250</v>
      </c>
      <c r="E82" s="25">
        <v>4250</v>
      </c>
      <c r="F82" s="25">
        <v>1150</v>
      </c>
      <c r="G82" s="25">
        <v>3650</v>
      </c>
      <c r="H82" s="25">
        <v>670</v>
      </c>
      <c r="I82" s="25">
        <v>7900</v>
      </c>
      <c r="J82" s="25"/>
      <c r="K82" s="25">
        <v>0</v>
      </c>
      <c r="L82" s="25"/>
      <c r="M82" s="25">
        <v>0</v>
      </c>
      <c r="Y82" s="16"/>
    </row>
    <row r="83" spans="2:25" ht="25.5">
      <c r="B83" s="32" t="s">
        <v>7</v>
      </c>
      <c r="C83" s="33" t="s">
        <v>49</v>
      </c>
      <c r="D83" s="25">
        <v>177</v>
      </c>
      <c r="E83" s="25">
        <v>750</v>
      </c>
      <c r="F83" s="25">
        <v>165</v>
      </c>
      <c r="G83" s="25">
        <v>445</v>
      </c>
      <c r="H83" s="25">
        <v>79</v>
      </c>
      <c r="I83" s="25">
        <v>1195</v>
      </c>
      <c r="J83" s="25"/>
      <c r="K83" s="25">
        <v>28</v>
      </c>
      <c r="L83" s="25"/>
      <c r="M83" s="25">
        <v>33.5</v>
      </c>
      <c r="Y83" s="16"/>
    </row>
    <row r="84" spans="2:25" ht="25.5">
      <c r="B84" s="32" t="s">
        <v>8</v>
      </c>
      <c r="C84" s="33" t="s">
        <v>49</v>
      </c>
      <c r="D84" s="25">
        <v>20</v>
      </c>
      <c r="E84" s="25">
        <v>500</v>
      </c>
      <c r="F84" s="25">
        <v>500</v>
      </c>
      <c r="G84" s="25">
        <v>1000</v>
      </c>
      <c r="H84" s="25">
        <v>110</v>
      </c>
      <c r="I84" s="25">
        <v>1500</v>
      </c>
      <c r="J84" s="25"/>
      <c r="K84" s="25">
        <v>20</v>
      </c>
      <c r="L84" s="25"/>
      <c r="M84" s="25">
        <v>30</v>
      </c>
      <c r="Y84" s="16"/>
    </row>
    <row r="85" spans="2:25" ht="25.5">
      <c r="B85" s="32" t="s">
        <v>9</v>
      </c>
      <c r="C85" s="33" t="s">
        <v>49</v>
      </c>
      <c r="D85" s="25">
        <v>0</v>
      </c>
      <c r="E85" s="25">
        <v>0</v>
      </c>
      <c r="F85" s="25">
        <v>0</v>
      </c>
      <c r="G85" s="25">
        <v>221</v>
      </c>
      <c r="H85" s="25">
        <v>40</v>
      </c>
      <c r="I85" s="25">
        <v>221</v>
      </c>
      <c r="J85" s="25"/>
      <c r="K85" s="25">
        <v>22</v>
      </c>
      <c r="L85" s="25"/>
      <c r="M85" s="25">
        <v>4.9</v>
      </c>
      <c r="Y85" s="16"/>
    </row>
    <row r="86" spans="2:25" ht="25.5">
      <c r="B86" s="32" t="s">
        <v>10</v>
      </c>
      <c r="C86" s="33" t="s">
        <v>49</v>
      </c>
      <c r="D86" s="25">
        <v>20</v>
      </c>
      <c r="E86" s="25">
        <v>2000</v>
      </c>
      <c r="F86" s="25">
        <v>400</v>
      </c>
      <c r="G86" s="25">
        <v>50</v>
      </c>
      <c r="H86" s="25">
        <v>10</v>
      </c>
      <c r="I86" s="25">
        <v>2050</v>
      </c>
      <c r="J86" s="25"/>
      <c r="K86" s="25">
        <v>27</v>
      </c>
      <c r="L86" s="25"/>
      <c r="M86" s="25">
        <v>55.35</v>
      </c>
      <c r="Y86" s="16"/>
    </row>
    <row r="87" spans="2:25" ht="25.5">
      <c r="B87" s="32" t="s">
        <v>11</v>
      </c>
      <c r="C87" s="33" t="s">
        <v>49</v>
      </c>
      <c r="D87" s="25">
        <v>27</v>
      </c>
      <c r="E87" s="25">
        <v>175</v>
      </c>
      <c r="F87" s="25">
        <v>40</v>
      </c>
      <c r="G87" s="25">
        <v>35</v>
      </c>
      <c r="H87" s="25">
        <v>20</v>
      </c>
      <c r="I87" s="25">
        <v>210</v>
      </c>
      <c r="J87" s="25"/>
      <c r="K87" s="25">
        <v>26</v>
      </c>
      <c r="L87" s="25"/>
      <c r="M87" s="25">
        <v>5.5</v>
      </c>
      <c r="Y87" s="16"/>
    </row>
    <row r="88" spans="2:25" ht="25.5">
      <c r="B88" s="32" t="s">
        <v>13</v>
      </c>
      <c r="C88" s="33" t="s">
        <v>49</v>
      </c>
      <c r="D88" s="25">
        <v>0</v>
      </c>
      <c r="E88" s="25">
        <v>0</v>
      </c>
      <c r="F88" s="25">
        <v>0</v>
      </c>
      <c r="G88" s="25">
        <v>200</v>
      </c>
      <c r="H88" s="25">
        <v>0</v>
      </c>
      <c r="I88" s="25">
        <v>200</v>
      </c>
      <c r="J88" s="25"/>
      <c r="K88" s="25">
        <v>25</v>
      </c>
      <c r="L88" s="25"/>
      <c r="M88" s="25">
        <v>5</v>
      </c>
      <c r="Y88" s="16"/>
    </row>
    <row r="89" spans="2:25" ht="12.75" customHeight="1">
      <c r="B89" s="146" t="s">
        <v>14</v>
      </c>
      <c r="C89" s="147"/>
      <c r="D89" s="35">
        <f aca="true" t="shared" si="7" ref="D89:I89">SUM(D82:D88)</f>
        <v>494</v>
      </c>
      <c r="E89" s="34">
        <f t="shared" si="7"/>
        <v>7675</v>
      </c>
      <c r="F89" s="34">
        <f t="shared" si="7"/>
        <v>2255</v>
      </c>
      <c r="G89" s="34">
        <f t="shared" si="7"/>
        <v>5601</v>
      </c>
      <c r="H89" s="35">
        <f t="shared" si="7"/>
        <v>929</v>
      </c>
      <c r="I89" s="34">
        <f t="shared" si="7"/>
        <v>13276</v>
      </c>
      <c r="J89" s="34"/>
      <c r="K89" s="35">
        <v>25</v>
      </c>
      <c r="L89" s="35"/>
      <c r="M89" s="35">
        <f>SUM(M82:M88)</f>
        <v>134.25</v>
      </c>
      <c r="Y89" s="16"/>
    </row>
    <row r="90" spans="2:25" ht="12.75">
      <c r="B90" s="32" t="s">
        <v>6</v>
      </c>
      <c r="C90" s="33" t="s">
        <v>50</v>
      </c>
      <c r="D90" s="25">
        <v>220</v>
      </c>
      <c r="E90" s="25">
        <v>3580</v>
      </c>
      <c r="F90" s="25">
        <v>521</v>
      </c>
      <c r="G90" s="25">
        <v>1569</v>
      </c>
      <c r="H90" s="25">
        <v>312</v>
      </c>
      <c r="I90" s="25">
        <v>5149</v>
      </c>
      <c r="J90" s="25"/>
      <c r="K90" s="25">
        <v>0</v>
      </c>
      <c r="L90" s="25"/>
      <c r="M90" s="25">
        <v>0</v>
      </c>
      <c r="Y90" s="16"/>
    </row>
    <row r="91" spans="2:25" ht="12.75" customHeight="1">
      <c r="B91" s="146" t="s">
        <v>14</v>
      </c>
      <c r="C91" s="147"/>
      <c r="D91" s="35">
        <v>220</v>
      </c>
      <c r="E91" s="34">
        <v>3580</v>
      </c>
      <c r="F91" s="35">
        <v>521</v>
      </c>
      <c r="G91" s="34">
        <v>1569</v>
      </c>
      <c r="H91" s="35">
        <v>312</v>
      </c>
      <c r="I91" s="34">
        <v>5149</v>
      </c>
      <c r="J91" s="34"/>
      <c r="K91" s="35">
        <v>0</v>
      </c>
      <c r="L91" s="35"/>
      <c r="M91" s="35">
        <v>0</v>
      </c>
      <c r="Y91" s="16"/>
    </row>
    <row r="92" spans="2:25" ht="12.75">
      <c r="B92" s="32" t="s">
        <v>6</v>
      </c>
      <c r="C92" s="33" t="s">
        <v>51</v>
      </c>
      <c r="D92" s="25">
        <v>550</v>
      </c>
      <c r="E92" s="25">
        <v>15750</v>
      </c>
      <c r="F92" s="25">
        <v>8000</v>
      </c>
      <c r="G92" s="25">
        <v>900</v>
      </c>
      <c r="H92" s="25">
        <v>750</v>
      </c>
      <c r="I92" s="25">
        <v>16650</v>
      </c>
      <c r="J92" s="25"/>
      <c r="K92" s="25">
        <v>49</v>
      </c>
      <c r="L92" s="25"/>
      <c r="M92" s="25">
        <v>815.9</v>
      </c>
      <c r="Y92" s="16"/>
    </row>
    <row r="93" spans="2:25" ht="12.75">
      <c r="B93" s="32" t="s">
        <v>7</v>
      </c>
      <c r="C93" s="33" t="s">
        <v>51</v>
      </c>
      <c r="D93" s="25">
        <v>150</v>
      </c>
      <c r="E93" s="25">
        <v>96</v>
      </c>
      <c r="F93" s="25">
        <v>68</v>
      </c>
      <c r="G93" s="25">
        <v>87</v>
      </c>
      <c r="H93" s="25">
        <v>64</v>
      </c>
      <c r="I93" s="25">
        <v>183</v>
      </c>
      <c r="J93" s="25"/>
      <c r="K93" s="25">
        <v>20</v>
      </c>
      <c r="L93" s="25"/>
      <c r="M93" s="25">
        <v>3.6</v>
      </c>
      <c r="Y93" s="16"/>
    </row>
    <row r="94" spans="2:25" ht="12.75">
      <c r="B94" s="32" t="s">
        <v>8</v>
      </c>
      <c r="C94" s="33" t="s">
        <v>51</v>
      </c>
      <c r="D94" s="25">
        <v>10</v>
      </c>
      <c r="E94" s="25">
        <v>200</v>
      </c>
      <c r="F94" s="25">
        <v>100</v>
      </c>
      <c r="G94" s="25">
        <v>15</v>
      </c>
      <c r="H94" s="25">
        <v>80</v>
      </c>
      <c r="I94" s="25">
        <v>215</v>
      </c>
      <c r="J94" s="25"/>
      <c r="K94" s="25">
        <v>25</v>
      </c>
      <c r="L94" s="25"/>
      <c r="M94" s="25">
        <v>5.4</v>
      </c>
      <c r="Y94" s="16"/>
    </row>
    <row r="95" spans="2:25" ht="12.75">
      <c r="B95" s="32" t="s">
        <v>9</v>
      </c>
      <c r="C95" s="33" t="s">
        <v>51</v>
      </c>
      <c r="D95" s="25">
        <v>20</v>
      </c>
      <c r="E95" s="25">
        <v>4</v>
      </c>
      <c r="F95" s="25">
        <v>2</v>
      </c>
      <c r="G95" s="25">
        <v>350</v>
      </c>
      <c r="H95" s="25">
        <v>2</v>
      </c>
      <c r="I95" s="25">
        <v>354</v>
      </c>
      <c r="J95" s="25"/>
      <c r="K95" s="25">
        <v>20</v>
      </c>
      <c r="L95" s="25"/>
      <c r="M95" s="25">
        <v>7.1</v>
      </c>
      <c r="Y95" s="16"/>
    </row>
    <row r="96" spans="2:25" ht="12.75">
      <c r="B96" s="32" t="s">
        <v>10</v>
      </c>
      <c r="C96" s="33" t="s">
        <v>51</v>
      </c>
      <c r="D96" s="25">
        <v>20</v>
      </c>
      <c r="E96" s="25">
        <v>100</v>
      </c>
      <c r="F96" s="25">
        <v>10</v>
      </c>
      <c r="G96" s="25">
        <v>40</v>
      </c>
      <c r="H96" s="25">
        <v>8</v>
      </c>
      <c r="I96" s="25">
        <v>140</v>
      </c>
      <c r="J96" s="25"/>
      <c r="K96" s="25">
        <v>18</v>
      </c>
      <c r="L96" s="25"/>
      <c r="M96" s="25">
        <v>2.5</v>
      </c>
      <c r="Y96" s="16"/>
    </row>
    <row r="97" spans="2:25" ht="12.75">
      <c r="B97" s="32" t="s">
        <v>11</v>
      </c>
      <c r="C97" s="33" t="s">
        <v>51</v>
      </c>
      <c r="D97" s="25">
        <v>30</v>
      </c>
      <c r="E97" s="25">
        <v>450</v>
      </c>
      <c r="F97" s="25">
        <v>60</v>
      </c>
      <c r="G97" s="25">
        <v>300</v>
      </c>
      <c r="H97" s="25">
        <v>150</v>
      </c>
      <c r="I97" s="25">
        <v>750</v>
      </c>
      <c r="J97" s="25"/>
      <c r="K97" s="25">
        <v>28</v>
      </c>
      <c r="L97" s="25"/>
      <c r="M97" s="25">
        <v>21</v>
      </c>
      <c r="Y97" s="16"/>
    </row>
    <row r="98" spans="2:25" ht="12.75">
      <c r="B98" s="36" t="s">
        <v>12</v>
      </c>
      <c r="C98" s="37" t="s">
        <v>51</v>
      </c>
      <c r="D98" s="25">
        <v>35</v>
      </c>
      <c r="E98" s="25">
        <v>800</v>
      </c>
      <c r="F98" s="25">
        <v>200</v>
      </c>
      <c r="G98" s="25">
        <v>15</v>
      </c>
      <c r="H98" s="25">
        <v>5</v>
      </c>
      <c r="I98" s="25">
        <v>815</v>
      </c>
      <c r="J98" s="25"/>
      <c r="K98" s="25">
        <v>25</v>
      </c>
      <c r="L98" s="25"/>
      <c r="M98" s="25">
        <v>20.4</v>
      </c>
      <c r="Y98" s="16"/>
    </row>
    <row r="99" spans="2:25" ht="12.75" customHeight="1">
      <c r="B99" s="146" t="s">
        <v>14</v>
      </c>
      <c r="C99" s="147"/>
      <c r="D99" s="35">
        <f aca="true" t="shared" si="8" ref="D99:I99">SUM(D92:D98)</f>
        <v>815</v>
      </c>
      <c r="E99" s="34">
        <f t="shared" si="8"/>
        <v>17400</v>
      </c>
      <c r="F99" s="34">
        <f t="shared" si="8"/>
        <v>8440</v>
      </c>
      <c r="G99" s="34">
        <f t="shared" si="8"/>
        <v>1707</v>
      </c>
      <c r="H99" s="35">
        <f t="shared" si="8"/>
        <v>1059</v>
      </c>
      <c r="I99" s="34">
        <f t="shared" si="8"/>
        <v>19107</v>
      </c>
      <c r="J99" s="34"/>
      <c r="K99" s="35">
        <v>26.4</v>
      </c>
      <c r="L99" s="35"/>
      <c r="M99" s="35">
        <f>SUM(M92:M98)</f>
        <v>875.9</v>
      </c>
      <c r="Y99" s="16"/>
    </row>
    <row r="100" spans="2:25" ht="12.75">
      <c r="B100" s="32" t="s">
        <v>6</v>
      </c>
      <c r="C100" s="33" t="s">
        <v>52</v>
      </c>
      <c r="D100" s="25">
        <v>200</v>
      </c>
      <c r="E100" s="25">
        <v>3500</v>
      </c>
      <c r="F100" s="25">
        <v>500</v>
      </c>
      <c r="G100" s="25">
        <v>300</v>
      </c>
      <c r="H100" s="25">
        <v>200</v>
      </c>
      <c r="I100" s="25">
        <v>3800</v>
      </c>
      <c r="J100" s="25"/>
      <c r="K100" s="25">
        <v>22</v>
      </c>
      <c r="L100" s="25"/>
      <c r="M100" s="25">
        <v>83.6</v>
      </c>
      <c r="Y100" s="16"/>
    </row>
    <row r="101" spans="2:25" ht="12.75">
      <c r="B101" s="32" t="s">
        <v>11</v>
      </c>
      <c r="C101" s="33" t="s">
        <v>52</v>
      </c>
      <c r="D101" s="25">
        <v>15</v>
      </c>
      <c r="E101" s="25">
        <v>250</v>
      </c>
      <c r="F101" s="25">
        <v>150</v>
      </c>
      <c r="G101" s="25">
        <v>75</v>
      </c>
      <c r="H101" s="25">
        <v>25</v>
      </c>
      <c r="I101" s="25">
        <v>325</v>
      </c>
      <c r="J101" s="25"/>
      <c r="K101" s="25">
        <v>24</v>
      </c>
      <c r="L101" s="25"/>
      <c r="M101" s="25">
        <v>7.8</v>
      </c>
      <c r="Y101" s="16"/>
    </row>
    <row r="102" spans="2:25" ht="12.75" customHeight="1">
      <c r="B102" s="146" t="s">
        <v>14</v>
      </c>
      <c r="C102" s="147"/>
      <c r="D102" s="35">
        <v>215</v>
      </c>
      <c r="E102" s="34">
        <v>3750</v>
      </c>
      <c r="F102" s="35">
        <v>650</v>
      </c>
      <c r="G102" s="35">
        <v>375</v>
      </c>
      <c r="H102" s="35">
        <v>225</v>
      </c>
      <c r="I102" s="34">
        <v>4125</v>
      </c>
      <c r="J102" s="34"/>
      <c r="K102" s="35">
        <v>22</v>
      </c>
      <c r="L102" s="35"/>
      <c r="M102" s="35">
        <f>SUM(M100:M101)</f>
        <v>91.39999999999999</v>
      </c>
      <c r="Y102" s="16"/>
    </row>
    <row r="103" spans="2:25" ht="12.75">
      <c r="B103" s="32" t="s">
        <v>6</v>
      </c>
      <c r="C103" s="33" t="s">
        <v>53</v>
      </c>
      <c r="D103" s="25">
        <v>420</v>
      </c>
      <c r="E103" s="25">
        <v>8250</v>
      </c>
      <c r="F103" s="25">
        <v>2100</v>
      </c>
      <c r="G103" s="25">
        <v>1650</v>
      </c>
      <c r="H103" s="25">
        <v>370</v>
      </c>
      <c r="I103" s="25">
        <v>9900</v>
      </c>
      <c r="J103" s="25"/>
      <c r="K103" s="25">
        <v>19</v>
      </c>
      <c r="L103" s="25"/>
      <c r="M103" s="25">
        <v>188.1</v>
      </c>
      <c r="Y103" s="16"/>
    </row>
    <row r="104" spans="2:25" ht="12.75">
      <c r="B104" s="32" t="s">
        <v>8</v>
      </c>
      <c r="C104" s="33" t="s">
        <v>53</v>
      </c>
      <c r="D104" s="25">
        <v>50</v>
      </c>
      <c r="E104" s="25">
        <v>1200</v>
      </c>
      <c r="F104" s="25">
        <v>110</v>
      </c>
      <c r="G104" s="25">
        <v>65</v>
      </c>
      <c r="H104" s="25">
        <v>30</v>
      </c>
      <c r="I104" s="25">
        <v>1265</v>
      </c>
      <c r="J104" s="25"/>
      <c r="K104" s="25">
        <v>20</v>
      </c>
      <c r="L104" s="25"/>
      <c r="M104" s="25">
        <v>25.3</v>
      </c>
      <c r="Y104" s="16"/>
    </row>
    <row r="105" spans="2:25" ht="12.75">
      <c r="B105" s="32" t="s">
        <v>9</v>
      </c>
      <c r="C105" s="33" t="s">
        <v>53</v>
      </c>
      <c r="D105" s="25">
        <v>0</v>
      </c>
      <c r="E105" s="25">
        <v>0</v>
      </c>
      <c r="F105" s="25">
        <v>0</v>
      </c>
      <c r="G105" s="25">
        <v>1000</v>
      </c>
      <c r="H105" s="25">
        <v>0</v>
      </c>
      <c r="I105" s="25">
        <v>1000</v>
      </c>
      <c r="J105" s="25"/>
      <c r="K105" s="25">
        <v>16</v>
      </c>
      <c r="L105" s="25"/>
      <c r="M105" s="25">
        <v>16</v>
      </c>
      <c r="Y105" s="16"/>
    </row>
    <row r="106" spans="2:25" ht="12.75">
      <c r="B106" s="32" t="s">
        <v>10</v>
      </c>
      <c r="C106" s="33" t="s">
        <v>53</v>
      </c>
      <c r="D106" s="25">
        <v>20</v>
      </c>
      <c r="E106" s="25">
        <v>300</v>
      </c>
      <c r="F106" s="25">
        <v>50</v>
      </c>
      <c r="G106" s="25">
        <v>150</v>
      </c>
      <c r="H106" s="25">
        <v>60</v>
      </c>
      <c r="I106" s="25">
        <v>450</v>
      </c>
      <c r="J106" s="25"/>
      <c r="K106" s="25">
        <v>22</v>
      </c>
      <c r="L106" s="25"/>
      <c r="M106" s="25">
        <v>9.9</v>
      </c>
      <c r="Y106" s="16"/>
    </row>
    <row r="107" spans="2:25" ht="12.75">
      <c r="B107" s="32" t="s">
        <v>11</v>
      </c>
      <c r="C107" s="33" t="s">
        <v>53</v>
      </c>
      <c r="D107" s="25">
        <v>10</v>
      </c>
      <c r="E107" s="25">
        <v>200</v>
      </c>
      <c r="F107" s="25">
        <v>50</v>
      </c>
      <c r="G107" s="25">
        <v>200</v>
      </c>
      <c r="H107" s="25">
        <v>25</v>
      </c>
      <c r="I107" s="25">
        <v>400</v>
      </c>
      <c r="J107" s="25"/>
      <c r="K107" s="25">
        <v>22</v>
      </c>
      <c r="L107" s="25"/>
      <c r="M107" s="25">
        <v>8.8</v>
      </c>
      <c r="Y107" s="16"/>
    </row>
    <row r="108" spans="2:25" ht="12.75">
      <c r="B108" s="32" t="s">
        <v>12</v>
      </c>
      <c r="C108" s="33" t="s">
        <v>53</v>
      </c>
      <c r="D108" s="25">
        <v>0</v>
      </c>
      <c r="E108" s="25">
        <v>0</v>
      </c>
      <c r="F108" s="25">
        <v>0</v>
      </c>
      <c r="G108" s="25">
        <v>250</v>
      </c>
      <c r="H108" s="25">
        <v>50</v>
      </c>
      <c r="I108" s="25">
        <v>250</v>
      </c>
      <c r="J108" s="25"/>
      <c r="K108" s="25">
        <v>20</v>
      </c>
      <c r="L108" s="25"/>
      <c r="M108" s="25">
        <v>5</v>
      </c>
      <c r="Y108" s="16"/>
    </row>
    <row r="109" spans="2:25" ht="12.75">
      <c r="B109" s="32" t="s">
        <v>13</v>
      </c>
      <c r="C109" s="33" t="s">
        <v>53</v>
      </c>
      <c r="D109" s="25">
        <v>0</v>
      </c>
      <c r="E109" s="25">
        <v>0</v>
      </c>
      <c r="F109" s="25">
        <v>0</v>
      </c>
      <c r="G109" s="25">
        <v>200</v>
      </c>
      <c r="H109" s="25">
        <v>0</v>
      </c>
      <c r="I109" s="25">
        <v>200</v>
      </c>
      <c r="J109" s="25"/>
      <c r="K109" s="25">
        <v>15</v>
      </c>
      <c r="L109" s="25"/>
      <c r="M109" s="25">
        <v>3</v>
      </c>
      <c r="Y109" s="16"/>
    </row>
    <row r="110" spans="2:25" ht="12.75" customHeight="1">
      <c r="B110" s="146" t="s">
        <v>14</v>
      </c>
      <c r="C110" s="147"/>
      <c r="D110" s="35">
        <f aca="true" t="shared" si="9" ref="D110:I110">SUM(D103:D109)</f>
        <v>500</v>
      </c>
      <c r="E110" s="34">
        <f t="shared" si="9"/>
        <v>9950</v>
      </c>
      <c r="F110" s="34">
        <f t="shared" si="9"/>
        <v>2310</v>
      </c>
      <c r="G110" s="34">
        <f t="shared" si="9"/>
        <v>3515</v>
      </c>
      <c r="H110" s="35">
        <f t="shared" si="9"/>
        <v>535</v>
      </c>
      <c r="I110" s="34">
        <f t="shared" si="9"/>
        <v>13465</v>
      </c>
      <c r="J110" s="34"/>
      <c r="K110" s="35">
        <v>19</v>
      </c>
      <c r="L110" s="35"/>
      <c r="M110" s="35">
        <f>SUM(M103:M109)</f>
        <v>256.1</v>
      </c>
      <c r="Y110" s="16"/>
    </row>
    <row r="111" spans="2:25" ht="12.75">
      <c r="B111" s="32" t="s">
        <v>6</v>
      </c>
      <c r="C111" s="33" t="s">
        <v>54</v>
      </c>
      <c r="D111" s="25">
        <v>1773</v>
      </c>
      <c r="E111" s="25">
        <v>11400</v>
      </c>
      <c r="F111" s="25">
        <v>7695</v>
      </c>
      <c r="G111" s="25">
        <v>15250</v>
      </c>
      <c r="H111" s="25">
        <v>7750</v>
      </c>
      <c r="I111" s="25">
        <v>26650</v>
      </c>
      <c r="J111" s="25"/>
      <c r="K111" s="25">
        <v>48</v>
      </c>
      <c r="L111" s="25"/>
      <c r="M111" s="25">
        <v>1279.2</v>
      </c>
      <c r="Y111" s="16"/>
    </row>
    <row r="112" spans="2:25" ht="12.75">
      <c r="B112" s="32" t="s">
        <v>7</v>
      </c>
      <c r="C112" s="33" t="s">
        <v>54</v>
      </c>
      <c r="D112" s="25">
        <v>4488</v>
      </c>
      <c r="E112" s="25">
        <v>1432</v>
      </c>
      <c r="F112" s="25">
        <v>1005</v>
      </c>
      <c r="G112" s="25">
        <v>4326</v>
      </c>
      <c r="H112" s="25">
        <v>1256</v>
      </c>
      <c r="I112" s="25">
        <v>5758</v>
      </c>
      <c r="J112" s="25"/>
      <c r="K112" s="25">
        <v>40</v>
      </c>
      <c r="L112" s="25"/>
      <c r="M112" s="25">
        <v>230</v>
      </c>
      <c r="Y112" s="16"/>
    </row>
    <row r="113" spans="2:25" ht="12.75">
      <c r="B113" s="32" t="s">
        <v>8</v>
      </c>
      <c r="C113" s="33" t="s">
        <v>54</v>
      </c>
      <c r="D113" s="25">
        <v>550</v>
      </c>
      <c r="E113" s="25">
        <v>8000</v>
      </c>
      <c r="F113" s="25">
        <v>150</v>
      </c>
      <c r="G113" s="25">
        <v>1200</v>
      </c>
      <c r="H113" s="25">
        <v>110</v>
      </c>
      <c r="I113" s="25">
        <v>9200</v>
      </c>
      <c r="J113" s="25"/>
      <c r="K113" s="25">
        <v>30</v>
      </c>
      <c r="L113" s="25"/>
      <c r="M113" s="25">
        <v>276</v>
      </c>
      <c r="Y113" s="16"/>
    </row>
    <row r="114" spans="2:25" ht="12.75">
      <c r="B114" s="32" t="s">
        <v>9</v>
      </c>
      <c r="C114" s="33" t="s">
        <v>54</v>
      </c>
      <c r="D114" s="25">
        <v>2000</v>
      </c>
      <c r="E114" s="25">
        <v>600</v>
      </c>
      <c r="F114" s="25">
        <v>6650</v>
      </c>
      <c r="G114" s="25">
        <v>2000</v>
      </c>
      <c r="H114" s="25">
        <v>500</v>
      </c>
      <c r="I114" s="25">
        <v>2600</v>
      </c>
      <c r="J114" s="25"/>
      <c r="K114" s="25">
        <v>33</v>
      </c>
      <c r="L114" s="25"/>
      <c r="M114" s="25">
        <v>85.8</v>
      </c>
      <c r="Y114" s="16"/>
    </row>
    <row r="115" spans="2:25" ht="12.75">
      <c r="B115" s="32" t="s">
        <v>10</v>
      </c>
      <c r="C115" s="33" t="s">
        <v>54</v>
      </c>
      <c r="D115" s="25">
        <v>1200</v>
      </c>
      <c r="E115" s="25">
        <v>1600</v>
      </c>
      <c r="F115" s="25">
        <v>1200</v>
      </c>
      <c r="G115" s="25">
        <v>3250</v>
      </c>
      <c r="H115" s="25">
        <v>500</v>
      </c>
      <c r="I115" s="25">
        <v>4850</v>
      </c>
      <c r="J115" s="25"/>
      <c r="K115" s="25">
        <v>20</v>
      </c>
      <c r="L115" s="25"/>
      <c r="M115" s="25">
        <v>97</v>
      </c>
      <c r="Y115" s="16"/>
    </row>
    <row r="116" spans="2:25" ht="12.75">
      <c r="B116" s="32" t="s">
        <v>11</v>
      </c>
      <c r="C116" s="33" t="s">
        <v>54</v>
      </c>
      <c r="D116" s="25">
        <v>1150</v>
      </c>
      <c r="E116" s="25">
        <v>900</v>
      </c>
      <c r="F116" s="25">
        <v>300</v>
      </c>
      <c r="G116" s="25">
        <v>1450</v>
      </c>
      <c r="H116" s="25">
        <v>200</v>
      </c>
      <c r="I116" s="25">
        <v>2350</v>
      </c>
      <c r="J116" s="25"/>
      <c r="K116" s="25">
        <v>31</v>
      </c>
      <c r="L116" s="25"/>
      <c r="M116" s="25">
        <v>72.3</v>
      </c>
      <c r="Y116" s="16"/>
    </row>
    <row r="117" spans="2:25" ht="12.75">
      <c r="B117" s="32" t="s">
        <v>12</v>
      </c>
      <c r="C117" s="33" t="s">
        <v>54</v>
      </c>
      <c r="D117" s="25">
        <v>90</v>
      </c>
      <c r="E117" s="25">
        <v>100</v>
      </c>
      <c r="F117" s="25">
        <v>20</v>
      </c>
      <c r="G117" s="25">
        <v>200</v>
      </c>
      <c r="H117" s="25">
        <v>50</v>
      </c>
      <c r="I117" s="25">
        <v>300</v>
      </c>
      <c r="J117" s="25"/>
      <c r="K117" s="25">
        <v>50</v>
      </c>
      <c r="L117" s="25"/>
      <c r="M117" s="25">
        <v>15</v>
      </c>
      <c r="Y117" s="16"/>
    </row>
    <row r="118" spans="2:25" ht="12.75">
      <c r="B118" s="32" t="s">
        <v>13</v>
      </c>
      <c r="C118" s="33" t="s">
        <v>54</v>
      </c>
      <c r="D118" s="25">
        <v>50</v>
      </c>
      <c r="E118" s="25">
        <v>0</v>
      </c>
      <c r="F118" s="25">
        <v>50</v>
      </c>
      <c r="G118" s="25">
        <v>200</v>
      </c>
      <c r="H118" s="25">
        <v>200</v>
      </c>
      <c r="I118" s="25">
        <v>200</v>
      </c>
      <c r="J118" s="25"/>
      <c r="K118" s="25">
        <v>28</v>
      </c>
      <c r="L118" s="25"/>
      <c r="M118" s="25">
        <v>5.6</v>
      </c>
      <c r="Y118" s="16"/>
    </row>
    <row r="119" spans="2:25" ht="12.75" customHeight="1">
      <c r="B119" s="146" t="s">
        <v>14</v>
      </c>
      <c r="C119" s="147"/>
      <c r="D119" s="34">
        <f aca="true" t="shared" si="10" ref="D119:I119">SUM(D111:D118)</f>
        <v>11301</v>
      </c>
      <c r="E119" s="34">
        <f t="shared" si="10"/>
        <v>24032</v>
      </c>
      <c r="F119" s="34">
        <f t="shared" si="10"/>
        <v>17070</v>
      </c>
      <c r="G119" s="34">
        <f t="shared" si="10"/>
        <v>27876</v>
      </c>
      <c r="H119" s="34">
        <f t="shared" si="10"/>
        <v>10566</v>
      </c>
      <c r="I119" s="34">
        <f t="shared" si="10"/>
        <v>51908</v>
      </c>
      <c r="J119" s="34"/>
      <c r="K119" s="35">
        <v>35</v>
      </c>
      <c r="L119" s="35"/>
      <c r="M119" s="34">
        <f>SUM(M111:M118)</f>
        <v>2060.9</v>
      </c>
      <c r="Y119" s="16"/>
    </row>
    <row r="120" spans="2:25" ht="12.75">
      <c r="B120" s="32" t="s">
        <v>6</v>
      </c>
      <c r="C120" s="33" t="s">
        <v>55</v>
      </c>
      <c r="D120" s="25">
        <v>21</v>
      </c>
      <c r="E120" s="25">
        <v>500</v>
      </c>
      <c r="F120" s="25">
        <v>55</v>
      </c>
      <c r="G120" s="25">
        <v>350</v>
      </c>
      <c r="H120" s="25">
        <v>40</v>
      </c>
      <c r="I120" s="25">
        <v>850</v>
      </c>
      <c r="J120" s="25"/>
      <c r="K120" s="25">
        <v>40</v>
      </c>
      <c r="L120" s="25"/>
      <c r="M120" s="25">
        <v>43.35</v>
      </c>
      <c r="Y120" s="16"/>
    </row>
    <row r="121" spans="2:25" ht="12.75">
      <c r="B121" s="32" t="s">
        <v>10</v>
      </c>
      <c r="C121" s="33" t="s">
        <v>55</v>
      </c>
      <c r="D121" s="25">
        <v>0</v>
      </c>
      <c r="E121" s="25">
        <v>10</v>
      </c>
      <c r="F121" s="25">
        <v>15</v>
      </c>
      <c r="G121" s="25">
        <v>10</v>
      </c>
      <c r="H121" s="25">
        <v>15</v>
      </c>
      <c r="I121" s="25">
        <v>20</v>
      </c>
      <c r="J121" s="25"/>
      <c r="K121" s="25">
        <v>5</v>
      </c>
      <c r="L121" s="25"/>
      <c r="M121" s="25">
        <v>0.1</v>
      </c>
      <c r="Y121" s="16"/>
    </row>
    <row r="122" spans="2:25" ht="12.75" customHeight="1">
      <c r="B122" s="146" t="s">
        <v>14</v>
      </c>
      <c r="C122" s="147"/>
      <c r="D122" s="35">
        <f>SUM(D120:D121)</f>
        <v>21</v>
      </c>
      <c r="E122" s="35">
        <f>SUM(E120:E121)</f>
        <v>510</v>
      </c>
      <c r="F122" s="35">
        <f>SUM(F120:F121)</f>
        <v>70</v>
      </c>
      <c r="G122" s="35">
        <v>360</v>
      </c>
      <c r="H122" s="35">
        <f>SUM(H120:H121)</f>
        <v>55</v>
      </c>
      <c r="I122" s="35">
        <f>SUM(I120:I121)</f>
        <v>870</v>
      </c>
      <c r="J122" s="35"/>
      <c r="K122" s="35"/>
      <c r="L122" s="35"/>
      <c r="M122" s="35">
        <f>SUM(M120:M121)</f>
        <v>43.45</v>
      </c>
      <c r="Y122" s="16"/>
    </row>
    <row r="123" spans="2:25" ht="12.75">
      <c r="B123" s="32" t="s">
        <v>6</v>
      </c>
      <c r="C123" s="33" t="s">
        <v>56</v>
      </c>
      <c r="D123" s="25">
        <v>0</v>
      </c>
      <c r="E123" s="25">
        <v>0</v>
      </c>
      <c r="F123" s="25">
        <v>0</v>
      </c>
      <c r="G123" s="25">
        <v>6100</v>
      </c>
      <c r="H123" s="25">
        <v>120</v>
      </c>
      <c r="I123" s="25">
        <v>6100</v>
      </c>
      <c r="J123" s="25"/>
      <c r="K123" s="25">
        <v>30</v>
      </c>
      <c r="L123" s="25"/>
      <c r="M123" s="25">
        <v>183</v>
      </c>
      <c r="Y123" s="16"/>
    </row>
    <row r="124" spans="2:25" ht="12.75">
      <c r="B124" s="32" t="s">
        <v>8</v>
      </c>
      <c r="C124" s="33" t="s">
        <v>56</v>
      </c>
      <c r="D124" s="25">
        <v>250</v>
      </c>
      <c r="E124" s="25">
        <v>2100</v>
      </c>
      <c r="F124" s="25">
        <v>200</v>
      </c>
      <c r="G124" s="25">
        <v>18000</v>
      </c>
      <c r="H124" s="25">
        <v>90</v>
      </c>
      <c r="I124" s="25">
        <v>20100</v>
      </c>
      <c r="J124" s="25"/>
      <c r="K124" s="25">
        <v>35</v>
      </c>
      <c r="L124" s="25"/>
      <c r="M124" s="25">
        <v>703.5</v>
      </c>
      <c r="Y124" s="16"/>
    </row>
    <row r="125" spans="2:25" ht="12.75">
      <c r="B125" s="38" t="s">
        <v>13</v>
      </c>
      <c r="C125" s="39" t="s">
        <v>56</v>
      </c>
      <c r="D125" s="25">
        <v>0</v>
      </c>
      <c r="E125" s="25">
        <v>0</v>
      </c>
      <c r="F125" s="25">
        <v>0</v>
      </c>
      <c r="G125" s="25">
        <v>7000</v>
      </c>
      <c r="H125" s="25">
        <v>200</v>
      </c>
      <c r="I125" s="25">
        <v>7000</v>
      </c>
      <c r="J125" s="25"/>
      <c r="K125" s="25">
        <v>33</v>
      </c>
      <c r="L125" s="25"/>
      <c r="M125" s="25">
        <v>231</v>
      </c>
      <c r="Y125" s="16"/>
    </row>
    <row r="126" spans="2:25" ht="12.75" customHeight="1">
      <c r="B126" s="145" t="s">
        <v>14</v>
      </c>
      <c r="C126" s="40"/>
      <c r="D126" s="35">
        <f aca="true" t="shared" si="11" ref="D126:I126">SUM(D123:D125)</f>
        <v>250</v>
      </c>
      <c r="E126" s="34">
        <f t="shared" si="11"/>
        <v>2100</v>
      </c>
      <c r="F126" s="35">
        <f t="shared" si="11"/>
        <v>200</v>
      </c>
      <c r="G126" s="34">
        <f t="shared" si="11"/>
        <v>31100</v>
      </c>
      <c r="H126" s="35">
        <f t="shared" si="11"/>
        <v>410</v>
      </c>
      <c r="I126" s="34">
        <f t="shared" si="11"/>
        <v>33200</v>
      </c>
      <c r="J126" s="34"/>
      <c r="K126" s="35">
        <v>32.6</v>
      </c>
      <c r="L126" s="35"/>
      <c r="M126" s="34">
        <f>SUM(M123:M125)</f>
        <v>1117.5</v>
      </c>
      <c r="Y126" s="16"/>
    </row>
    <row r="127" spans="2:25" ht="21.75">
      <c r="B127" s="32" t="s">
        <v>6</v>
      </c>
      <c r="C127" s="41" t="s">
        <v>190</v>
      </c>
      <c r="D127" s="25">
        <v>110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/>
      <c r="K127" s="25">
        <v>380</v>
      </c>
      <c r="L127" s="25"/>
      <c r="M127" s="25">
        <v>41.8</v>
      </c>
      <c r="Y127" s="16"/>
    </row>
    <row r="128" spans="2:25" ht="21.75">
      <c r="B128" s="32" t="s">
        <v>8</v>
      </c>
      <c r="C128" s="41" t="s">
        <v>57</v>
      </c>
      <c r="D128" s="25">
        <v>2500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/>
      <c r="K128" s="25">
        <v>450</v>
      </c>
      <c r="L128" s="25"/>
      <c r="M128" s="25">
        <v>1125</v>
      </c>
      <c r="Y128" s="16"/>
    </row>
    <row r="129" spans="2:25" ht="12.75" customHeight="1">
      <c r="B129" s="146" t="s">
        <v>14</v>
      </c>
      <c r="C129" s="147"/>
      <c r="D129" s="35">
        <f>SUM(D127:D128)</f>
        <v>2610</v>
      </c>
      <c r="E129" s="34">
        <v>0</v>
      </c>
      <c r="F129" s="35">
        <v>0</v>
      </c>
      <c r="G129" s="35">
        <v>0</v>
      </c>
      <c r="H129" s="35">
        <v>0</v>
      </c>
      <c r="I129" s="34">
        <v>0</v>
      </c>
      <c r="J129" s="34"/>
      <c r="K129" s="35">
        <v>415</v>
      </c>
      <c r="L129" s="35"/>
      <c r="M129" s="35">
        <f>SUM(M127:M128)</f>
        <v>1166.8</v>
      </c>
      <c r="Y129" s="16"/>
    </row>
    <row r="130" spans="2:25" ht="30" customHeight="1">
      <c r="B130" s="148" t="s">
        <v>58</v>
      </c>
      <c r="C130" s="149"/>
      <c r="D130" s="42">
        <v>30503</v>
      </c>
      <c r="E130" s="42">
        <v>308665</v>
      </c>
      <c r="F130" s="42">
        <v>91341</v>
      </c>
      <c r="G130" s="42">
        <v>140254</v>
      </c>
      <c r="H130" s="42">
        <v>48346</v>
      </c>
      <c r="I130" s="42">
        <v>446969</v>
      </c>
      <c r="J130" s="42"/>
      <c r="K130" s="43"/>
      <c r="L130" s="43"/>
      <c r="M130" s="42">
        <v>19922</v>
      </c>
      <c r="Y130" s="16"/>
    </row>
    <row r="131" spans="2:25" ht="12.75">
      <c r="B131" s="272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4"/>
    </row>
    <row r="132" spans="2:25" ht="15">
      <c r="B132" s="275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7"/>
    </row>
    <row r="133" spans="2:25" ht="12.75">
      <c r="B133" s="272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4"/>
    </row>
    <row r="134" spans="2:25" ht="15.75">
      <c r="B134" s="236" t="s">
        <v>185</v>
      </c>
      <c r="C134" s="237"/>
      <c r="D134" s="237"/>
      <c r="E134" s="237"/>
      <c r="F134" s="237"/>
      <c r="G134" s="237"/>
      <c r="Y134" s="16"/>
    </row>
    <row r="135" spans="2:25" ht="38.25">
      <c r="B135" s="29" t="s">
        <v>0</v>
      </c>
      <c r="C135" s="30" t="s">
        <v>59</v>
      </c>
      <c r="D135" s="30" t="s">
        <v>60</v>
      </c>
      <c r="E135" s="30" t="s">
        <v>61</v>
      </c>
      <c r="F135" s="30" t="s">
        <v>62</v>
      </c>
      <c r="G135" s="44"/>
      <c r="Y135" s="16"/>
    </row>
    <row r="136" spans="2:25" ht="12.75">
      <c r="B136" s="23" t="s">
        <v>6</v>
      </c>
      <c r="C136" s="33" t="s">
        <v>63</v>
      </c>
      <c r="D136" s="45">
        <v>26</v>
      </c>
      <c r="E136" s="45">
        <v>5780</v>
      </c>
      <c r="F136" s="45">
        <v>150.3</v>
      </c>
      <c r="G136" s="44"/>
      <c r="Y136" s="16"/>
    </row>
    <row r="137" spans="2:25" ht="12.75">
      <c r="B137" s="23" t="s">
        <v>7</v>
      </c>
      <c r="C137" s="33" t="s">
        <v>63</v>
      </c>
      <c r="D137" s="45">
        <v>6</v>
      </c>
      <c r="E137" s="45">
        <v>3240</v>
      </c>
      <c r="F137" s="45">
        <v>19.4</v>
      </c>
      <c r="G137" s="44"/>
      <c r="Y137" s="16"/>
    </row>
    <row r="138" spans="2:25" ht="12.75" customHeight="1">
      <c r="B138" s="278" t="s">
        <v>14</v>
      </c>
      <c r="C138" s="243"/>
      <c r="D138" s="40">
        <f>SUM(D136:D137)</f>
        <v>32</v>
      </c>
      <c r="E138" s="45">
        <v>4510</v>
      </c>
      <c r="F138" s="40">
        <f>SUM(F136:F137)</f>
        <v>169.70000000000002</v>
      </c>
      <c r="G138" s="44"/>
      <c r="Y138" s="16"/>
    </row>
    <row r="139" spans="2:25" ht="12.75">
      <c r="B139" s="23" t="s">
        <v>6</v>
      </c>
      <c r="C139" s="33" t="s">
        <v>64</v>
      </c>
      <c r="D139" s="45">
        <v>192</v>
      </c>
      <c r="E139" s="45">
        <v>2150</v>
      </c>
      <c r="F139" s="45">
        <v>412.8</v>
      </c>
      <c r="G139" s="44"/>
      <c r="Y139" s="16"/>
    </row>
    <row r="140" spans="2:25" ht="12.75" customHeight="1">
      <c r="B140" s="278" t="s">
        <v>14</v>
      </c>
      <c r="C140" s="243"/>
      <c r="D140" s="40">
        <f>SUM(D139:D139)</f>
        <v>192</v>
      </c>
      <c r="E140" s="40">
        <f>SUM(E139:E139)</f>
        <v>2150</v>
      </c>
      <c r="F140" s="40">
        <f>SUM(F139)</f>
        <v>412.8</v>
      </c>
      <c r="G140" s="44"/>
      <c r="Y140" s="16"/>
    </row>
    <row r="141" spans="2:25" ht="12.75">
      <c r="B141" s="23" t="s">
        <v>6</v>
      </c>
      <c r="C141" s="33" t="s">
        <v>65</v>
      </c>
      <c r="D141" s="45">
        <v>9</v>
      </c>
      <c r="E141" s="45">
        <v>1975</v>
      </c>
      <c r="F141" s="45">
        <v>17.8</v>
      </c>
      <c r="G141" s="44"/>
      <c r="Y141" s="16"/>
    </row>
    <row r="142" spans="2:25" ht="12.75" customHeight="1">
      <c r="B142" s="278" t="s">
        <v>14</v>
      </c>
      <c r="C142" s="243"/>
      <c r="D142" s="40">
        <v>9</v>
      </c>
      <c r="E142" s="40">
        <f>SUM(E141)</f>
        <v>1975</v>
      </c>
      <c r="F142" s="40">
        <f>SUM(F141)</f>
        <v>17.8</v>
      </c>
      <c r="G142" s="44"/>
      <c r="Y142" s="16"/>
    </row>
    <row r="143" spans="2:25" ht="12.75">
      <c r="B143" s="23" t="s">
        <v>6</v>
      </c>
      <c r="C143" s="33" t="s">
        <v>66</v>
      </c>
      <c r="D143" s="45">
        <v>1150</v>
      </c>
      <c r="E143" s="45">
        <v>770</v>
      </c>
      <c r="F143" s="45">
        <v>885.5</v>
      </c>
      <c r="G143" s="44"/>
      <c r="Y143" s="16"/>
    </row>
    <row r="144" spans="2:25" ht="12.75">
      <c r="B144" s="23" t="s">
        <v>7</v>
      </c>
      <c r="C144" s="33" t="s">
        <v>66</v>
      </c>
      <c r="D144" s="45">
        <v>350</v>
      </c>
      <c r="E144" s="45">
        <v>439</v>
      </c>
      <c r="F144" s="45">
        <v>153.65</v>
      </c>
      <c r="G144" s="44"/>
      <c r="Y144" s="16"/>
    </row>
    <row r="145" spans="2:25" ht="12.75">
      <c r="B145" s="23" t="s">
        <v>8</v>
      </c>
      <c r="C145" s="33" t="s">
        <v>66</v>
      </c>
      <c r="D145" s="45">
        <v>115</v>
      </c>
      <c r="E145" s="45">
        <v>740</v>
      </c>
      <c r="F145" s="45">
        <v>85.1</v>
      </c>
      <c r="G145" s="44"/>
      <c r="Y145" s="16"/>
    </row>
    <row r="146" spans="2:25" ht="12.75">
      <c r="B146" s="23" t="s">
        <v>9</v>
      </c>
      <c r="C146" s="33" t="s">
        <v>66</v>
      </c>
      <c r="D146" s="45">
        <v>300</v>
      </c>
      <c r="E146" s="45">
        <v>495</v>
      </c>
      <c r="F146" s="45">
        <v>148.5</v>
      </c>
      <c r="G146" s="44"/>
      <c r="Y146" s="16"/>
    </row>
    <row r="147" spans="2:25" ht="12.75">
      <c r="B147" s="23" t="s">
        <v>10</v>
      </c>
      <c r="C147" s="33" t="s">
        <v>66</v>
      </c>
      <c r="D147" s="45">
        <v>10</v>
      </c>
      <c r="E147" s="45">
        <v>500</v>
      </c>
      <c r="F147" s="45">
        <v>5</v>
      </c>
      <c r="G147" s="44"/>
      <c r="Y147" s="16"/>
    </row>
    <row r="148" spans="2:25" ht="12.75">
      <c r="B148" s="23" t="s">
        <v>11</v>
      </c>
      <c r="C148" s="33" t="s">
        <v>66</v>
      </c>
      <c r="D148" s="45">
        <v>80</v>
      </c>
      <c r="E148" s="45">
        <v>756</v>
      </c>
      <c r="F148" s="45">
        <v>60.48</v>
      </c>
      <c r="G148" s="44"/>
      <c r="Y148" s="16"/>
    </row>
    <row r="149" spans="2:25" ht="12.75" customHeight="1">
      <c r="B149" s="278" t="s">
        <v>14</v>
      </c>
      <c r="C149" s="243"/>
      <c r="D149" s="46">
        <f>SUM(D143:D148)</f>
        <v>2005</v>
      </c>
      <c r="E149" s="40">
        <v>616.6</v>
      </c>
      <c r="F149" s="46">
        <f>SUM(F143:F148)</f>
        <v>1338.23</v>
      </c>
      <c r="G149" s="44"/>
      <c r="Y149" s="16"/>
    </row>
    <row r="150" spans="2:25" ht="12.75">
      <c r="B150" s="23" t="s">
        <v>6</v>
      </c>
      <c r="C150" s="33" t="s">
        <v>67</v>
      </c>
      <c r="D150" s="45">
        <v>5</v>
      </c>
      <c r="E150" s="45">
        <v>680</v>
      </c>
      <c r="F150" s="45">
        <v>3.4</v>
      </c>
      <c r="G150" s="44"/>
      <c r="Y150" s="16"/>
    </row>
    <row r="151" spans="2:25" ht="12.75" customHeight="1">
      <c r="B151" s="278" t="s">
        <v>14</v>
      </c>
      <c r="C151" s="243"/>
      <c r="D151" s="40">
        <f>SUM(D150)</f>
        <v>5</v>
      </c>
      <c r="E151" s="46">
        <f>SUM(E150)</f>
        <v>680</v>
      </c>
      <c r="F151" s="40">
        <f>SUM(F150)</f>
        <v>3.4</v>
      </c>
      <c r="G151" s="44"/>
      <c r="Y151" s="16"/>
    </row>
    <row r="152" spans="2:25" ht="12.75">
      <c r="B152" s="23" t="s">
        <v>6</v>
      </c>
      <c r="C152" s="33" t="s">
        <v>68</v>
      </c>
      <c r="D152" s="45">
        <v>50</v>
      </c>
      <c r="E152" s="45">
        <v>2800</v>
      </c>
      <c r="F152" s="45">
        <v>140</v>
      </c>
      <c r="G152" s="44"/>
      <c r="Y152" s="16"/>
    </row>
    <row r="153" spans="2:25" ht="12.75" customHeight="1">
      <c r="B153" s="278" t="s">
        <v>14</v>
      </c>
      <c r="C153" s="243"/>
      <c r="D153" s="40">
        <v>50</v>
      </c>
      <c r="E153" s="46">
        <f>SUM(E152)</f>
        <v>2800</v>
      </c>
      <c r="F153" s="40">
        <f>SUM(F152)</f>
        <v>140</v>
      </c>
      <c r="G153" s="44"/>
      <c r="Y153" s="16"/>
    </row>
    <row r="154" spans="2:25" ht="12.75">
      <c r="B154" s="23" t="s">
        <v>6</v>
      </c>
      <c r="C154" s="33" t="s">
        <v>69</v>
      </c>
      <c r="D154" s="45">
        <v>4000</v>
      </c>
      <c r="E154" s="45">
        <v>3300</v>
      </c>
      <c r="F154" s="45">
        <v>13200</v>
      </c>
      <c r="G154" s="44"/>
      <c r="Y154" s="16"/>
    </row>
    <row r="155" spans="2:25" ht="12.75">
      <c r="B155" s="23" t="s">
        <v>8</v>
      </c>
      <c r="C155" s="33" t="s">
        <v>69</v>
      </c>
      <c r="D155" s="45">
        <v>2050</v>
      </c>
      <c r="E155" s="45">
        <v>3000</v>
      </c>
      <c r="F155" s="45">
        <v>6150</v>
      </c>
      <c r="G155" s="44"/>
      <c r="Y155" s="16"/>
    </row>
    <row r="156" spans="2:25" ht="12.75" customHeight="1">
      <c r="B156" s="278" t="s">
        <v>14</v>
      </c>
      <c r="C156" s="243"/>
      <c r="D156" s="46">
        <f>SUM(D154:D155)</f>
        <v>6050</v>
      </c>
      <c r="E156" s="46">
        <v>3150</v>
      </c>
      <c r="F156" s="46">
        <f>SUM(F154:F155)</f>
        <v>19350</v>
      </c>
      <c r="G156" s="44"/>
      <c r="Y156" s="16"/>
    </row>
    <row r="157" spans="2:25" ht="12.75">
      <c r="B157" s="23" t="s">
        <v>6</v>
      </c>
      <c r="C157" s="33" t="s">
        <v>70</v>
      </c>
      <c r="D157" s="45">
        <v>68</v>
      </c>
      <c r="E157" s="45">
        <v>2600</v>
      </c>
      <c r="F157" s="45">
        <v>176.8</v>
      </c>
      <c r="G157" s="44"/>
      <c r="Y157" s="16"/>
    </row>
    <row r="158" spans="2:25" ht="12.75">
      <c r="B158" s="23" t="s">
        <v>7</v>
      </c>
      <c r="C158" s="33" t="s">
        <v>70</v>
      </c>
      <c r="D158" s="45">
        <v>1</v>
      </c>
      <c r="E158" s="45">
        <v>1000</v>
      </c>
      <c r="F158" s="45">
        <v>1</v>
      </c>
      <c r="G158" s="44"/>
      <c r="Y158" s="16"/>
    </row>
    <row r="159" spans="2:25" ht="12.75" customHeight="1">
      <c r="B159" s="278" t="s">
        <v>14</v>
      </c>
      <c r="C159" s="243"/>
      <c r="D159" s="40">
        <f>SUM(D157:D158)</f>
        <v>69</v>
      </c>
      <c r="E159" s="40">
        <v>1800</v>
      </c>
      <c r="F159" s="40">
        <f>SUM(F157:F158)</f>
        <v>177.8</v>
      </c>
      <c r="G159" s="44"/>
      <c r="Y159" s="16"/>
    </row>
    <row r="160" spans="2:25" ht="12.75">
      <c r="B160" s="23" t="s">
        <v>6</v>
      </c>
      <c r="C160" s="33" t="s">
        <v>71</v>
      </c>
      <c r="D160" s="45">
        <v>190</v>
      </c>
      <c r="E160" s="45">
        <v>1600</v>
      </c>
      <c r="F160" s="45">
        <v>304</v>
      </c>
      <c r="G160" s="44"/>
      <c r="Y160" s="16"/>
    </row>
    <row r="161" spans="2:25" ht="12.75">
      <c r="B161" s="23" t="s">
        <v>7</v>
      </c>
      <c r="C161" s="33" t="s">
        <v>71</v>
      </c>
      <c r="D161" s="45">
        <v>235</v>
      </c>
      <c r="E161" s="45">
        <v>2000</v>
      </c>
      <c r="F161" s="45">
        <v>470</v>
      </c>
      <c r="G161" s="44"/>
      <c r="Y161" s="16"/>
    </row>
    <row r="162" spans="2:25" ht="12.75">
      <c r="B162" s="23" t="s">
        <v>8</v>
      </c>
      <c r="C162" s="33" t="s">
        <v>71</v>
      </c>
      <c r="D162" s="45">
        <v>310</v>
      </c>
      <c r="E162" s="45">
        <v>2315</v>
      </c>
      <c r="F162" s="45">
        <v>717.65</v>
      </c>
      <c r="G162" s="44"/>
      <c r="Y162" s="16"/>
    </row>
    <row r="163" spans="2:25" ht="12.75">
      <c r="B163" s="23" t="s">
        <v>9</v>
      </c>
      <c r="C163" s="33" t="s">
        <v>71</v>
      </c>
      <c r="D163" s="45">
        <v>130</v>
      </c>
      <c r="E163" s="45">
        <v>1500</v>
      </c>
      <c r="F163" s="45">
        <v>195</v>
      </c>
      <c r="G163" s="44"/>
      <c r="Y163" s="16"/>
    </row>
    <row r="164" spans="2:25" ht="12.75">
      <c r="B164" s="23" t="s">
        <v>10</v>
      </c>
      <c r="C164" s="33" t="s">
        <v>71</v>
      </c>
      <c r="D164" s="45">
        <v>2</v>
      </c>
      <c r="E164" s="45">
        <v>1900</v>
      </c>
      <c r="F164" s="45">
        <v>3.8</v>
      </c>
      <c r="G164" s="44"/>
      <c r="Y164" s="16"/>
    </row>
    <row r="165" spans="2:25" ht="12.75">
      <c r="B165" s="23" t="s">
        <v>11</v>
      </c>
      <c r="C165" s="33" t="s">
        <v>71</v>
      </c>
      <c r="D165" s="45">
        <v>40</v>
      </c>
      <c r="E165" s="45">
        <v>1960</v>
      </c>
      <c r="F165" s="45">
        <v>78.4</v>
      </c>
      <c r="G165" s="44"/>
      <c r="Y165" s="16"/>
    </row>
    <row r="166" spans="2:25" ht="12.75">
      <c r="B166" s="23" t="s">
        <v>12</v>
      </c>
      <c r="C166" s="33" t="s">
        <v>71</v>
      </c>
      <c r="D166" s="45">
        <v>15</v>
      </c>
      <c r="E166" s="45">
        <v>1100</v>
      </c>
      <c r="F166" s="45">
        <v>16.5</v>
      </c>
      <c r="G166" s="44"/>
      <c r="Y166" s="16"/>
    </row>
    <row r="167" spans="2:25" ht="12.75">
      <c r="B167" s="23" t="s">
        <v>13</v>
      </c>
      <c r="C167" s="33" t="s">
        <v>71</v>
      </c>
      <c r="D167" s="45">
        <v>9</v>
      </c>
      <c r="E167" s="45">
        <v>1710</v>
      </c>
      <c r="F167" s="45">
        <v>15.39</v>
      </c>
      <c r="G167" s="44"/>
      <c r="Y167" s="16"/>
    </row>
    <row r="168" spans="2:25" ht="12.75" customHeight="1">
      <c r="B168" s="278" t="s">
        <v>14</v>
      </c>
      <c r="C168" s="243"/>
      <c r="D168" s="40">
        <f>SUM(D160:D167)</f>
        <v>931</v>
      </c>
      <c r="E168" s="40">
        <v>1761</v>
      </c>
      <c r="F168" s="46">
        <f>SUM(F160:F167)</f>
        <v>1800.7400000000002</v>
      </c>
      <c r="G168" s="44"/>
      <c r="Y168" s="16"/>
    </row>
    <row r="169" spans="2:25" ht="12.75">
      <c r="B169" s="23" t="s">
        <v>6</v>
      </c>
      <c r="C169" s="33" t="s">
        <v>72</v>
      </c>
      <c r="D169" s="45">
        <v>135</v>
      </c>
      <c r="E169" s="45">
        <v>1500</v>
      </c>
      <c r="F169" s="45">
        <v>202.5</v>
      </c>
      <c r="G169" s="44"/>
      <c r="Y169" s="16"/>
    </row>
    <row r="170" spans="2:25" ht="12.75">
      <c r="B170" s="23" t="s">
        <v>7</v>
      </c>
      <c r="C170" s="33" t="s">
        <v>72</v>
      </c>
      <c r="D170" s="45">
        <v>7</v>
      </c>
      <c r="E170" s="45">
        <v>875</v>
      </c>
      <c r="F170" s="45">
        <v>6.15</v>
      </c>
      <c r="G170" s="44"/>
      <c r="Y170" s="16"/>
    </row>
    <row r="171" spans="2:25" ht="12.75">
      <c r="B171" s="23" t="s">
        <v>8</v>
      </c>
      <c r="C171" s="33" t="s">
        <v>72</v>
      </c>
      <c r="D171" s="45">
        <v>65</v>
      </c>
      <c r="E171" s="45">
        <v>1000</v>
      </c>
      <c r="F171" s="45">
        <v>65</v>
      </c>
      <c r="G171" s="44"/>
      <c r="Y171" s="16"/>
    </row>
    <row r="172" spans="2:25" ht="12.75">
      <c r="B172" s="23" t="s">
        <v>9</v>
      </c>
      <c r="C172" s="33" t="s">
        <v>72</v>
      </c>
      <c r="D172" s="45">
        <v>45</v>
      </c>
      <c r="E172" s="45">
        <v>1100</v>
      </c>
      <c r="F172" s="45">
        <v>49.5</v>
      </c>
      <c r="G172" s="44"/>
      <c r="Y172" s="16"/>
    </row>
    <row r="173" spans="2:25" ht="12.75">
      <c r="B173" s="23" t="s">
        <v>10</v>
      </c>
      <c r="C173" s="33" t="s">
        <v>72</v>
      </c>
      <c r="D173" s="45">
        <v>4</v>
      </c>
      <c r="E173" s="45">
        <v>2000</v>
      </c>
      <c r="F173" s="45">
        <v>8</v>
      </c>
      <c r="G173" s="44"/>
      <c r="Y173" s="16"/>
    </row>
    <row r="174" spans="2:25" ht="12.75">
      <c r="B174" s="23" t="s">
        <v>13</v>
      </c>
      <c r="C174" s="33" t="s">
        <v>72</v>
      </c>
      <c r="D174" s="45">
        <v>3</v>
      </c>
      <c r="E174" s="45">
        <v>950</v>
      </c>
      <c r="F174" s="45">
        <v>2.85</v>
      </c>
      <c r="G174" s="44"/>
      <c r="Y174" s="16"/>
    </row>
    <row r="175" spans="2:25" ht="12.75" customHeight="1">
      <c r="B175" s="278" t="s">
        <v>14</v>
      </c>
      <c r="C175" s="243"/>
      <c r="D175" s="40">
        <f>SUM(D169:D174)</f>
        <v>259</v>
      </c>
      <c r="E175" s="40">
        <v>1237.5</v>
      </c>
      <c r="F175" s="40">
        <f>SUM(F169:F174)</f>
        <v>334</v>
      </c>
      <c r="G175" s="44"/>
      <c r="Y175" s="16"/>
    </row>
    <row r="176" spans="2:25" ht="25.5">
      <c r="B176" s="23" t="s">
        <v>6</v>
      </c>
      <c r="C176" s="33" t="s">
        <v>73</v>
      </c>
      <c r="D176" s="45">
        <v>850</v>
      </c>
      <c r="E176" s="45">
        <v>2535</v>
      </c>
      <c r="F176" s="45">
        <v>2154.75</v>
      </c>
      <c r="G176" s="44"/>
      <c r="Y176" s="16"/>
    </row>
    <row r="177" spans="2:25" ht="25.5">
      <c r="B177" s="23" t="s">
        <v>7</v>
      </c>
      <c r="C177" s="33" t="s">
        <v>73</v>
      </c>
      <c r="D177" s="45">
        <v>200</v>
      </c>
      <c r="E177" s="45">
        <v>1850</v>
      </c>
      <c r="F177" s="45">
        <v>370</v>
      </c>
      <c r="G177" s="44"/>
      <c r="Y177" s="16"/>
    </row>
    <row r="178" spans="2:25" ht="25.5">
      <c r="B178" s="23" t="s">
        <v>8</v>
      </c>
      <c r="C178" s="33" t="s">
        <v>73</v>
      </c>
      <c r="D178" s="45">
        <v>1550</v>
      </c>
      <c r="E178" s="45">
        <v>2350</v>
      </c>
      <c r="F178" s="45">
        <v>3642.5</v>
      </c>
      <c r="G178" s="44"/>
      <c r="Y178" s="16"/>
    </row>
    <row r="179" spans="2:25" ht="25.5">
      <c r="B179" s="23" t="s">
        <v>9</v>
      </c>
      <c r="C179" s="33" t="s">
        <v>73</v>
      </c>
      <c r="D179" s="45">
        <v>100</v>
      </c>
      <c r="E179" s="45">
        <v>1650</v>
      </c>
      <c r="F179" s="45">
        <v>165</v>
      </c>
      <c r="G179" s="44"/>
      <c r="Y179" s="16"/>
    </row>
    <row r="180" spans="2:25" ht="25.5">
      <c r="B180" s="23" t="s">
        <v>10</v>
      </c>
      <c r="C180" s="33" t="s">
        <v>73</v>
      </c>
      <c r="D180" s="45">
        <v>5</v>
      </c>
      <c r="E180" s="45">
        <v>1980</v>
      </c>
      <c r="F180" s="45">
        <v>9.9</v>
      </c>
      <c r="G180" s="44"/>
      <c r="Y180" s="16"/>
    </row>
    <row r="181" spans="2:25" ht="25.5">
      <c r="B181" s="23" t="s">
        <v>11</v>
      </c>
      <c r="C181" s="33" t="s">
        <v>73</v>
      </c>
      <c r="D181" s="45">
        <v>91</v>
      </c>
      <c r="E181" s="45">
        <v>2200</v>
      </c>
      <c r="F181" s="45">
        <v>200.2</v>
      </c>
      <c r="G181" s="44"/>
      <c r="Y181" s="16"/>
    </row>
    <row r="182" spans="2:25" ht="25.5">
      <c r="B182" s="23" t="s">
        <v>12</v>
      </c>
      <c r="C182" s="33" t="s">
        <v>73</v>
      </c>
      <c r="D182" s="45">
        <v>15</v>
      </c>
      <c r="E182" s="45">
        <v>1600</v>
      </c>
      <c r="F182" s="45">
        <v>24</v>
      </c>
      <c r="G182" s="44"/>
      <c r="Y182" s="16"/>
    </row>
    <row r="183" spans="2:25" ht="25.5">
      <c r="B183" s="23" t="s">
        <v>13</v>
      </c>
      <c r="C183" s="33" t="s">
        <v>73</v>
      </c>
      <c r="D183" s="45">
        <v>10</v>
      </c>
      <c r="E183" s="45">
        <v>1470</v>
      </c>
      <c r="F183" s="45">
        <v>14.7</v>
      </c>
      <c r="G183" s="44"/>
      <c r="Y183" s="16"/>
    </row>
    <row r="184" spans="2:25" ht="12.75" customHeight="1">
      <c r="B184" s="278" t="s">
        <v>14</v>
      </c>
      <c r="C184" s="243"/>
      <c r="D184" s="46">
        <f>SUM(D176:D183)</f>
        <v>2821</v>
      </c>
      <c r="E184" s="40">
        <v>1954.4</v>
      </c>
      <c r="F184" s="46">
        <f>SUM(F176:F183)</f>
        <v>6581.049999999999</v>
      </c>
      <c r="G184" s="44"/>
      <c r="Y184" s="16"/>
    </row>
    <row r="185" spans="2:25" ht="12.75">
      <c r="B185" s="23" t="s">
        <v>6</v>
      </c>
      <c r="C185" s="33" t="s">
        <v>74</v>
      </c>
      <c r="D185" s="45">
        <v>27</v>
      </c>
      <c r="E185" s="45">
        <v>1100</v>
      </c>
      <c r="F185" s="45">
        <v>29.7</v>
      </c>
      <c r="G185" s="44"/>
      <c r="Y185" s="16"/>
    </row>
    <row r="186" spans="2:25" ht="12.75">
      <c r="B186" s="23" t="s">
        <v>7</v>
      </c>
      <c r="C186" s="33" t="s">
        <v>74</v>
      </c>
      <c r="D186" s="45">
        <v>35</v>
      </c>
      <c r="E186" s="45">
        <v>1114</v>
      </c>
      <c r="F186" s="45">
        <v>39</v>
      </c>
      <c r="G186" s="44"/>
      <c r="Y186" s="16"/>
    </row>
    <row r="187" spans="2:25" ht="12.75">
      <c r="B187" s="23" t="s">
        <v>8</v>
      </c>
      <c r="C187" s="33" t="s">
        <v>74</v>
      </c>
      <c r="D187" s="45">
        <v>380</v>
      </c>
      <c r="E187" s="45">
        <v>1200</v>
      </c>
      <c r="F187" s="45">
        <v>456</v>
      </c>
      <c r="G187" s="44"/>
      <c r="Y187" s="16"/>
    </row>
    <row r="188" spans="2:25" ht="12.75">
      <c r="B188" s="23" t="s">
        <v>9</v>
      </c>
      <c r="C188" s="33" t="s">
        <v>74</v>
      </c>
      <c r="D188" s="45">
        <v>45</v>
      </c>
      <c r="E188" s="45">
        <v>760</v>
      </c>
      <c r="F188" s="45">
        <v>34</v>
      </c>
      <c r="G188" s="44"/>
      <c r="Y188" s="16"/>
    </row>
    <row r="189" spans="2:25" ht="12.75">
      <c r="B189" s="23" t="s">
        <v>10</v>
      </c>
      <c r="C189" s="33" t="s">
        <v>74</v>
      </c>
      <c r="D189" s="45">
        <v>2</v>
      </c>
      <c r="E189" s="45">
        <v>1000</v>
      </c>
      <c r="F189" s="45">
        <v>2</v>
      </c>
      <c r="G189" s="44"/>
      <c r="Y189" s="16"/>
    </row>
    <row r="190" spans="2:25" ht="12.75">
      <c r="B190" s="23" t="s">
        <v>11</v>
      </c>
      <c r="C190" s="33" t="s">
        <v>74</v>
      </c>
      <c r="D190" s="45">
        <v>20</v>
      </c>
      <c r="E190" s="45">
        <v>1318</v>
      </c>
      <c r="F190" s="45">
        <v>26.4</v>
      </c>
      <c r="G190" s="44"/>
      <c r="Y190" s="16"/>
    </row>
    <row r="191" spans="2:25" ht="12.75">
      <c r="B191" s="23" t="s">
        <v>12</v>
      </c>
      <c r="C191" s="33" t="s">
        <v>74</v>
      </c>
      <c r="D191" s="45">
        <v>10</v>
      </c>
      <c r="E191" s="45">
        <v>1000</v>
      </c>
      <c r="F191" s="45">
        <v>10</v>
      </c>
      <c r="G191" s="44"/>
      <c r="Y191" s="16"/>
    </row>
    <row r="192" spans="2:25" ht="12.75">
      <c r="B192" s="23" t="s">
        <v>6</v>
      </c>
      <c r="C192" s="33" t="s">
        <v>75</v>
      </c>
      <c r="D192" s="45">
        <v>320</v>
      </c>
      <c r="E192" s="45">
        <v>1150</v>
      </c>
      <c r="F192" s="45">
        <v>368</v>
      </c>
      <c r="G192" s="44"/>
      <c r="Y192" s="16"/>
    </row>
    <row r="193" spans="2:25" ht="12.75">
      <c r="B193" s="23" t="s">
        <v>7</v>
      </c>
      <c r="C193" s="33" t="s">
        <v>75</v>
      </c>
      <c r="D193" s="45">
        <v>60</v>
      </c>
      <c r="E193" s="45">
        <v>1108</v>
      </c>
      <c r="F193" s="45">
        <v>66.5</v>
      </c>
      <c r="G193" s="44"/>
      <c r="Y193" s="16"/>
    </row>
    <row r="194" spans="2:25" ht="12.75">
      <c r="B194" s="23" t="s">
        <v>8</v>
      </c>
      <c r="C194" s="33" t="s">
        <v>75</v>
      </c>
      <c r="D194" s="45">
        <v>550</v>
      </c>
      <c r="E194" s="45">
        <v>1200</v>
      </c>
      <c r="F194" s="45">
        <v>660</v>
      </c>
      <c r="G194" s="44"/>
      <c r="Y194" s="16"/>
    </row>
    <row r="195" spans="2:25" ht="12.75">
      <c r="B195" s="23" t="s">
        <v>9</v>
      </c>
      <c r="C195" s="33" t="s">
        <v>75</v>
      </c>
      <c r="D195" s="45">
        <v>75</v>
      </c>
      <c r="E195" s="45">
        <v>825</v>
      </c>
      <c r="F195" s="45">
        <v>62</v>
      </c>
      <c r="G195" s="44"/>
      <c r="Y195" s="16"/>
    </row>
    <row r="196" spans="2:25" ht="12.75">
      <c r="B196" s="23" t="s">
        <v>10</v>
      </c>
      <c r="C196" s="33" t="s">
        <v>75</v>
      </c>
      <c r="D196" s="45">
        <v>1</v>
      </c>
      <c r="E196" s="45">
        <v>1000</v>
      </c>
      <c r="F196" s="45">
        <v>1</v>
      </c>
      <c r="G196" s="44"/>
      <c r="Y196" s="16"/>
    </row>
    <row r="197" spans="2:25" ht="12.75">
      <c r="B197" s="23" t="s">
        <v>11</v>
      </c>
      <c r="C197" s="33" t="s">
        <v>75</v>
      </c>
      <c r="D197" s="45">
        <v>20</v>
      </c>
      <c r="E197" s="45">
        <v>1318</v>
      </c>
      <c r="F197" s="45">
        <v>26.4</v>
      </c>
      <c r="G197" s="44"/>
      <c r="Y197" s="16"/>
    </row>
    <row r="198" spans="2:25" ht="12.75">
      <c r="B198" s="23" t="s">
        <v>12</v>
      </c>
      <c r="C198" s="33" t="s">
        <v>75</v>
      </c>
      <c r="D198" s="45">
        <v>5</v>
      </c>
      <c r="E198" s="45">
        <v>1000</v>
      </c>
      <c r="F198" s="45">
        <v>5</v>
      </c>
      <c r="G198" s="44"/>
      <c r="Y198" s="16"/>
    </row>
    <row r="199" spans="2:25" ht="12.75">
      <c r="B199" s="23" t="s">
        <v>13</v>
      </c>
      <c r="C199" s="33" t="s">
        <v>75</v>
      </c>
      <c r="D199" s="45">
        <v>7</v>
      </c>
      <c r="E199" s="45">
        <v>675</v>
      </c>
      <c r="F199" s="45">
        <v>5</v>
      </c>
      <c r="G199" s="44"/>
      <c r="Y199" s="16"/>
    </row>
    <row r="200" spans="2:25" ht="12.75" customHeight="1">
      <c r="B200" s="278" t="s">
        <v>14</v>
      </c>
      <c r="C200" s="243"/>
      <c r="D200" s="46">
        <f>SUM(D185:D199)</f>
        <v>1557</v>
      </c>
      <c r="E200" s="40">
        <v>1051.2</v>
      </c>
      <c r="F200" s="46">
        <f>SUM(F185:F199)</f>
        <v>1791</v>
      </c>
      <c r="G200" s="44"/>
      <c r="Y200" s="16"/>
    </row>
    <row r="201" spans="2:25" ht="12.75">
      <c r="B201" s="23" t="s">
        <v>6</v>
      </c>
      <c r="C201" s="33" t="s">
        <v>76</v>
      </c>
      <c r="D201" s="45">
        <v>30</v>
      </c>
      <c r="E201" s="45">
        <v>1650</v>
      </c>
      <c r="F201" s="45">
        <v>49.5</v>
      </c>
      <c r="G201" s="44"/>
      <c r="Y201" s="16"/>
    </row>
    <row r="202" spans="2:25" ht="12.75">
      <c r="B202" s="23" t="s">
        <v>7</v>
      </c>
      <c r="C202" s="33" t="s">
        <v>76</v>
      </c>
      <c r="D202" s="45">
        <v>24</v>
      </c>
      <c r="E202" s="45">
        <v>958</v>
      </c>
      <c r="F202" s="45">
        <v>23</v>
      </c>
      <c r="G202" s="44"/>
      <c r="Y202" s="16"/>
    </row>
    <row r="203" spans="2:25" ht="12.75">
      <c r="B203" s="23" t="s">
        <v>8</v>
      </c>
      <c r="C203" s="33" t="s">
        <v>76</v>
      </c>
      <c r="D203" s="45">
        <v>35</v>
      </c>
      <c r="E203" s="45">
        <v>1000</v>
      </c>
      <c r="F203" s="45">
        <v>35</v>
      </c>
      <c r="G203" s="44"/>
      <c r="Y203" s="16"/>
    </row>
    <row r="204" spans="2:25" ht="12.75">
      <c r="B204" s="23" t="s">
        <v>12</v>
      </c>
      <c r="C204" s="33" t="s">
        <v>76</v>
      </c>
      <c r="D204" s="45">
        <v>15</v>
      </c>
      <c r="E204" s="45">
        <v>1000</v>
      </c>
      <c r="F204" s="45">
        <v>15</v>
      </c>
      <c r="G204" s="44"/>
      <c r="Y204" s="16"/>
    </row>
    <row r="205" spans="2:25" ht="12.75">
      <c r="B205" s="23" t="s">
        <v>10</v>
      </c>
      <c r="C205" s="33" t="s">
        <v>76</v>
      </c>
      <c r="D205" s="45">
        <v>1</v>
      </c>
      <c r="E205" s="45">
        <v>1650</v>
      </c>
      <c r="F205" s="45">
        <v>1.65</v>
      </c>
      <c r="G205" s="44"/>
      <c r="Y205" s="16"/>
    </row>
    <row r="206" spans="2:25" ht="12.75" customHeight="1">
      <c r="B206" s="278" t="s">
        <v>14</v>
      </c>
      <c r="C206" s="243"/>
      <c r="D206" s="40">
        <f>SUM(D201:D205)</f>
        <v>105</v>
      </c>
      <c r="E206" s="40">
        <v>1251.6</v>
      </c>
      <c r="F206" s="40">
        <f>SUM(F201:F205)</f>
        <v>124.15</v>
      </c>
      <c r="G206" s="44"/>
      <c r="Y206" s="16"/>
    </row>
    <row r="207" spans="2:25" ht="36" customHeight="1">
      <c r="B207" s="239" t="s">
        <v>58</v>
      </c>
      <c r="C207" s="240"/>
      <c r="D207" s="47">
        <v>14085</v>
      </c>
      <c r="E207" s="47"/>
      <c r="F207" s="47">
        <v>32241</v>
      </c>
      <c r="G207" s="44"/>
      <c r="Y207" s="16"/>
    </row>
    <row r="208" spans="2:25" ht="12.75">
      <c r="B208" s="272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4"/>
    </row>
    <row r="209" spans="2:25" ht="15">
      <c r="B209" s="275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7"/>
    </row>
    <row r="210" spans="2:25" ht="12.75">
      <c r="B210" s="272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4"/>
    </row>
    <row r="211" spans="2:25" ht="15.75">
      <c r="B211" s="236" t="s">
        <v>186</v>
      </c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8"/>
    </row>
    <row r="212" spans="2:25" ht="12.75">
      <c r="B212" s="272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4"/>
    </row>
    <row r="213" spans="2:25" ht="38.25">
      <c r="B213" s="48" t="s">
        <v>0</v>
      </c>
      <c r="C213" s="49" t="s">
        <v>59</v>
      </c>
      <c r="D213" s="50" t="s">
        <v>60</v>
      </c>
      <c r="E213" s="50" t="s">
        <v>77</v>
      </c>
      <c r="F213" s="51" t="s">
        <v>78</v>
      </c>
      <c r="G213" s="30" t="s">
        <v>79</v>
      </c>
      <c r="Y213" s="16"/>
    </row>
    <row r="214" spans="2:25" ht="12.75">
      <c r="B214" s="23" t="s">
        <v>6</v>
      </c>
      <c r="C214" s="33" t="s">
        <v>80</v>
      </c>
      <c r="D214" s="25">
        <v>97000</v>
      </c>
      <c r="E214" s="25">
        <v>96950</v>
      </c>
      <c r="F214" s="25">
        <v>320</v>
      </c>
      <c r="G214" s="25">
        <v>31024</v>
      </c>
      <c r="Y214" s="16"/>
    </row>
    <row r="215" spans="2:25" ht="12.75">
      <c r="B215" s="23" t="s">
        <v>7</v>
      </c>
      <c r="C215" s="33" t="s">
        <v>80</v>
      </c>
      <c r="D215" s="25">
        <v>7843</v>
      </c>
      <c r="E215" s="25">
        <v>7836</v>
      </c>
      <c r="F215" s="25">
        <v>225</v>
      </c>
      <c r="G215" s="25">
        <v>1763</v>
      </c>
      <c r="Y215" s="16"/>
    </row>
    <row r="216" spans="2:25" ht="12.75">
      <c r="B216" s="23" t="s">
        <v>8</v>
      </c>
      <c r="C216" s="33" t="s">
        <v>80</v>
      </c>
      <c r="D216" s="25">
        <v>22000</v>
      </c>
      <c r="E216" s="25">
        <v>22000</v>
      </c>
      <c r="F216" s="25">
        <v>310</v>
      </c>
      <c r="G216" s="25">
        <v>6820</v>
      </c>
      <c r="Y216" s="16"/>
    </row>
    <row r="217" spans="2:25" ht="12.75">
      <c r="B217" s="23" t="s">
        <v>9</v>
      </c>
      <c r="C217" s="33" t="s">
        <v>80</v>
      </c>
      <c r="D217" s="25">
        <v>7300</v>
      </c>
      <c r="E217" s="25">
        <v>7300</v>
      </c>
      <c r="F217" s="25">
        <v>220</v>
      </c>
      <c r="G217" s="25">
        <v>1606</v>
      </c>
      <c r="Y217" s="16"/>
    </row>
    <row r="218" spans="2:25" ht="12.75">
      <c r="B218" s="23" t="s">
        <v>10</v>
      </c>
      <c r="C218" s="33" t="s">
        <v>80</v>
      </c>
      <c r="D218" s="25">
        <v>7500</v>
      </c>
      <c r="E218" s="25">
        <v>7200</v>
      </c>
      <c r="F218" s="25">
        <v>230</v>
      </c>
      <c r="G218" s="25">
        <v>1656</v>
      </c>
      <c r="Y218" s="16"/>
    </row>
    <row r="219" spans="2:25" ht="12.75">
      <c r="B219" s="23" t="s">
        <v>11</v>
      </c>
      <c r="C219" s="33" t="s">
        <v>80</v>
      </c>
      <c r="D219" s="25">
        <v>8193</v>
      </c>
      <c r="E219" s="25">
        <v>8193</v>
      </c>
      <c r="F219" s="25">
        <v>250</v>
      </c>
      <c r="G219" s="25">
        <v>2048</v>
      </c>
      <c r="Y219" s="16"/>
    </row>
    <row r="220" spans="2:25" ht="12.75">
      <c r="B220" s="23" t="s">
        <v>12</v>
      </c>
      <c r="C220" s="33" t="s">
        <v>80</v>
      </c>
      <c r="D220" s="25">
        <v>130</v>
      </c>
      <c r="E220" s="25">
        <v>130</v>
      </c>
      <c r="F220" s="25">
        <v>155</v>
      </c>
      <c r="G220" s="25">
        <v>20</v>
      </c>
      <c r="Y220" s="16"/>
    </row>
    <row r="221" spans="2:25" ht="12.75">
      <c r="B221" s="23" t="s">
        <v>13</v>
      </c>
      <c r="C221" s="33" t="s">
        <v>80</v>
      </c>
      <c r="D221" s="25">
        <v>130</v>
      </c>
      <c r="E221" s="25">
        <v>130</v>
      </c>
      <c r="F221" s="25">
        <v>150</v>
      </c>
      <c r="G221" s="25">
        <v>20</v>
      </c>
      <c r="Y221" s="16"/>
    </row>
    <row r="222" spans="2:25" ht="12.75" customHeight="1">
      <c r="B222" s="278" t="s">
        <v>14</v>
      </c>
      <c r="C222" s="243"/>
      <c r="D222" s="34">
        <f>SUM(D214:D221)</f>
        <v>150096</v>
      </c>
      <c r="E222" s="34">
        <f>SUM(E214:E221)</f>
        <v>149739</v>
      </c>
      <c r="F222" s="35"/>
      <c r="G222" s="34">
        <f>SUM(G214:G221)</f>
        <v>44957</v>
      </c>
      <c r="Y222" s="16"/>
    </row>
    <row r="223" spans="2:25" ht="12.75">
      <c r="B223" s="23" t="s">
        <v>6</v>
      </c>
      <c r="C223" s="33" t="s">
        <v>81</v>
      </c>
      <c r="D223" s="25">
        <v>8420</v>
      </c>
      <c r="E223" s="25">
        <v>8400</v>
      </c>
      <c r="F223" s="25">
        <v>247</v>
      </c>
      <c r="G223" s="25">
        <v>2075</v>
      </c>
      <c r="Y223" s="16"/>
    </row>
    <row r="224" spans="2:25" ht="12.75">
      <c r="B224" s="23" t="s">
        <v>7</v>
      </c>
      <c r="C224" s="33" t="s">
        <v>81</v>
      </c>
      <c r="D224" s="25">
        <v>2750</v>
      </c>
      <c r="E224" s="25">
        <v>2735</v>
      </c>
      <c r="F224" s="25">
        <v>220</v>
      </c>
      <c r="G224" s="25">
        <v>602</v>
      </c>
      <c r="Y224" s="16"/>
    </row>
    <row r="225" spans="2:25" ht="12.75">
      <c r="B225" s="23" t="s">
        <v>8</v>
      </c>
      <c r="C225" s="33" t="s">
        <v>81</v>
      </c>
      <c r="D225" s="25">
        <v>460</v>
      </c>
      <c r="E225" s="25">
        <v>460</v>
      </c>
      <c r="F225" s="25">
        <v>220</v>
      </c>
      <c r="G225" s="25">
        <v>101</v>
      </c>
      <c r="Y225" s="16"/>
    </row>
    <row r="226" spans="2:25" ht="12.75">
      <c r="B226" s="23" t="s">
        <v>9</v>
      </c>
      <c r="C226" s="33" t="s">
        <v>81</v>
      </c>
      <c r="D226" s="25">
        <v>1700</v>
      </c>
      <c r="E226" s="25">
        <v>1700</v>
      </c>
      <c r="F226" s="25">
        <v>150</v>
      </c>
      <c r="G226" s="25">
        <v>255</v>
      </c>
      <c r="Y226" s="16"/>
    </row>
    <row r="227" spans="2:25" ht="12.75">
      <c r="B227" s="23" t="s">
        <v>10</v>
      </c>
      <c r="C227" s="33" t="s">
        <v>81</v>
      </c>
      <c r="D227" s="25">
        <v>1200</v>
      </c>
      <c r="E227" s="25">
        <v>1200</v>
      </c>
      <c r="F227" s="25">
        <v>185</v>
      </c>
      <c r="G227" s="25">
        <v>222</v>
      </c>
      <c r="Y227" s="16"/>
    </row>
    <row r="228" spans="2:25" ht="12.75">
      <c r="B228" s="23" t="s">
        <v>11</v>
      </c>
      <c r="C228" s="33" t="s">
        <v>81</v>
      </c>
      <c r="D228" s="25">
        <v>1666</v>
      </c>
      <c r="E228" s="25">
        <v>1666</v>
      </c>
      <c r="F228" s="25">
        <v>200</v>
      </c>
      <c r="G228" s="25">
        <v>333</v>
      </c>
      <c r="Y228" s="16"/>
    </row>
    <row r="229" spans="2:25" ht="12.75">
      <c r="B229" s="23" t="s">
        <v>12</v>
      </c>
      <c r="C229" s="33" t="s">
        <v>81</v>
      </c>
      <c r="D229" s="25">
        <v>75</v>
      </c>
      <c r="E229" s="25">
        <v>75</v>
      </c>
      <c r="F229" s="25">
        <v>161</v>
      </c>
      <c r="G229" s="25">
        <v>12</v>
      </c>
      <c r="Y229" s="16"/>
    </row>
    <row r="230" spans="2:25" ht="12.75">
      <c r="B230" s="23" t="s">
        <v>13</v>
      </c>
      <c r="C230" s="33" t="s">
        <v>81</v>
      </c>
      <c r="D230" s="25">
        <v>35</v>
      </c>
      <c r="E230" s="25">
        <v>35</v>
      </c>
      <c r="F230" s="25">
        <v>130</v>
      </c>
      <c r="G230" s="25">
        <v>5</v>
      </c>
      <c r="Y230" s="16"/>
    </row>
    <row r="231" spans="2:25" ht="12.75" customHeight="1">
      <c r="B231" s="278" t="s">
        <v>14</v>
      </c>
      <c r="C231" s="243"/>
      <c r="D231" s="34">
        <f>SUM(D223:D230)</f>
        <v>16306</v>
      </c>
      <c r="E231" s="34">
        <f>SUM(E223:E230)</f>
        <v>16271</v>
      </c>
      <c r="F231" s="35"/>
      <c r="G231" s="34">
        <f>SUM(G223:G230)</f>
        <v>3605</v>
      </c>
      <c r="Y231" s="16"/>
    </row>
    <row r="232" spans="2:25" ht="12.75">
      <c r="B232" s="23" t="s">
        <v>6</v>
      </c>
      <c r="C232" s="33" t="s">
        <v>82</v>
      </c>
      <c r="D232" s="25">
        <v>50</v>
      </c>
      <c r="E232" s="25">
        <v>50</v>
      </c>
      <c r="F232" s="25">
        <v>170</v>
      </c>
      <c r="G232" s="25">
        <v>9</v>
      </c>
      <c r="Y232" s="16"/>
    </row>
    <row r="233" spans="2:25" ht="12.75" customHeight="1">
      <c r="B233" s="278" t="s">
        <v>14</v>
      </c>
      <c r="C233" s="243"/>
      <c r="D233" s="35">
        <f>SUM(D232)</f>
        <v>50</v>
      </c>
      <c r="E233" s="35">
        <f>SUM(E232)</f>
        <v>50</v>
      </c>
      <c r="F233" s="35"/>
      <c r="G233" s="35">
        <f>SUM(G232)</f>
        <v>9</v>
      </c>
      <c r="Y233" s="16"/>
    </row>
    <row r="234" spans="2:25" ht="12.75">
      <c r="B234" s="23" t="s">
        <v>6</v>
      </c>
      <c r="C234" s="33" t="s">
        <v>83</v>
      </c>
      <c r="D234" s="25">
        <v>110</v>
      </c>
      <c r="E234" s="25">
        <v>110</v>
      </c>
      <c r="F234" s="25">
        <v>280</v>
      </c>
      <c r="G234" s="25">
        <v>31</v>
      </c>
      <c r="Y234" s="16"/>
    </row>
    <row r="235" spans="2:25" ht="12.75" customHeight="1">
      <c r="B235" s="278" t="s">
        <v>14</v>
      </c>
      <c r="C235" s="243"/>
      <c r="D235" s="35">
        <f>SUM(D234)</f>
        <v>110</v>
      </c>
      <c r="E235" s="35">
        <f>SUM(E234)</f>
        <v>110</v>
      </c>
      <c r="F235" s="35"/>
      <c r="G235" s="35">
        <f>SUM(G234)</f>
        <v>31</v>
      </c>
      <c r="Y235" s="16"/>
    </row>
    <row r="236" spans="2:25" ht="12.75">
      <c r="B236" s="23" t="s">
        <v>6</v>
      </c>
      <c r="C236" s="33" t="s">
        <v>84</v>
      </c>
      <c r="D236" s="25">
        <v>0</v>
      </c>
      <c r="E236" s="25">
        <v>0</v>
      </c>
      <c r="F236" s="25">
        <v>0</v>
      </c>
      <c r="G236" s="25">
        <v>0</v>
      </c>
      <c r="Y236" s="16"/>
    </row>
    <row r="237" spans="2:25" ht="12.75" customHeight="1">
      <c r="B237" s="278" t="s">
        <v>14</v>
      </c>
      <c r="C237" s="243"/>
      <c r="D237" s="35">
        <f>SUM(D236)</f>
        <v>0</v>
      </c>
      <c r="E237" s="35">
        <f>SUM(E236)</f>
        <v>0</v>
      </c>
      <c r="F237" s="35"/>
      <c r="G237" s="35">
        <f>SUM(G236)</f>
        <v>0</v>
      </c>
      <c r="Y237" s="16"/>
    </row>
    <row r="238" spans="2:25" ht="12.75">
      <c r="B238" s="23" t="s">
        <v>6</v>
      </c>
      <c r="C238" s="33" t="s">
        <v>85</v>
      </c>
      <c r="D238" s="25">
        <v>1820</v>
      </c>
      <c r="E238" s="25">
        <v>1820</v>
      </c>
      <c r="F238" s="25">
        <v>950</v>
      </c>
      <c r="G238" s="25">
        <v>1729</v>
      </c>
      <c r="Y238" s="16"/>
    </row>
    <row r="239" spans="2:25" ht="12.75">
      <c r="B239" s="23" t="s">
        <v>8</v>
      </c>
      <c r="C239" s="33" t="s">
        <v>85</v>
      </c>
      <c r="D239" s="25">
        <v>0</v>
      </c>
      <c r="E239" s="25">
        <v>0</v>
      </c>
      <c r="F239" s="25">
        <v>0</v>
      </c>
      <c r="G239" s="25">
        <v>0</v>
      </c>
      <c r="Y239" s="16"/>
    </row>
    <row r="240" spans="2:25" ht="12.75">
      <c r="B240" s="23" t="s">
        <v>11</v>
      </c>
      <c r="C240" s="33" t="s">
        <v>85</v>
      </c>
      <c r="D240" s="25">
        <v>12</v>
      </c>
      <c r="E240" s="25">
        <v>12</v>
      </c>
      <c r="F240" s="25">
        <v>583</v>
      </c>
      <c r="G240" s="25">
        <v>7</v>
      </c>
      <c r="Y240" s="16"/>
    </row>
    <row r="241" spans="2:25" ht="12.75">
      <c r="B241" s="23" t="s">
        <v>13</v>
      </c>
      <c r="C241" s="33" t="s">
        <v>85</v>
      </c>
      <c r="D241" s="25">
        <v>130</v>
      </c>
      <c r="E241" s="52">
        <v>130</v>
      </c>
      <c r="F241" s="25">
        <v>375</v>
      </c>
      <c r="G241" s="25">
        <v>49</v>
      </c>
      <c r="Y241" s="16"/>
    </row>
    <row r="242" spans="2:25" ht="12.75" customHeight="1">
      <c r="B242" s="278" t="s">
        <v>14</v>
      </c>
      <c r="C242" s="243"/>
      <c r="D242" s="34">
        <f>SUM(D238:D241)</f>
        <v>1962</v>
      </c>
      <c r="E242" s="34">
        <f>SUM(E238:E241)</f>
        <v>1962</v>
      </c>
      <c r="F242" s="35"/>
      <c r="G242" s="34">
        <f>SUM(G238:G241)</f>
        <v>1785</v>
      </c>
      <c r="Y242" s="16"/>
    </row>
    <row r="243" spans="2:25" ht="12.75">
      <c r="B243" s="23" t="s">
        <v>6</v>
      </c>
      <c r="C243" s="33" t="s">
        <v>86</v>
      </c>
      <c r="D243" s="25">
        <v>2255</v>
      </c>
      <c r="E243" s="25">
        <v>2220</v>
      </c>
      <c r="F243" s="25">
        <v>2000</v>
      </c>
      <c r="G243" s="25">
        <v>4440</v>
      </c>
      <c r="Y243" s="16"/>
    </row>
    <row r="244" spans="2:25" ht="12.75">
      <c r="B244" s="23" t="s">
        <v>7</v>
      </c>
      <c r="C244" s="33" t="s">
        <v>86</v>
      </c>
      <c r="D244" s="25">
        <v>30</v>
      </c>
      <c r="E244" s="25">
        <v>25</v>
      </c>
      <c r="F244" s="25">
        <v>1629</v>
      </c>
      <c r="G244" s="25">
        <v>41</v>
      </c>
      <c r="Y244" s="16"/>
    </row>
    <row r="245" spans="2:25" ht="12.75">
      <c r="B245" s="23" t="s">
        <v>8</v>
      </c>
      <c r="C245" s="33" t="s">
        <v>86</v>
      </c>
      <c r="D245" s="25">
        <v>245</v>
      </c>
      <c r="E245" s="25">
        <v>245</v>
      </c>
      <c r="F245" s="25">
        <v>2100</v>
      </c>
      <c r="G245" s="25">
        <v>515</v>
      </c>
      <c r="Y245" s="16"/>
    </row>
    <row r="246" spans="2:25" ht="12.75">
      <c r="B246" s="23" t="s">
        <v>9</v>
      </c>
      <c r="C246" s="33" t="s">
        <v>86</v>
      </c>
      <c r="D246" s="25">
        <v>290</v>
      </c>
      <c r="E246" s="25">
        <v>290</v>
      </c>
      <c r="F246" s="25">
        <v>1900</v>
      </c>
      <c r="G246" s="25">
        <v>551</v>
      </c>
      <c r="Y246" s="16"/>
    </row>
    <row r="247" spans="2:25" ht="12.75">
      <c r="B247" s="23" t="s">
        <v>10</v>
      </c>
      <c r="C247" s="33" t="s">
        <v>86</v>
      </c>
      <c r="D247" s="25">
        <v>40</v>
      </c>
      <c r="E247" s="25">
        <v>40</v>
      </c>
      <c r="F247" s="25">
        <v>1750</v>
      </c>
      <c r="G247" s="25">
        <v>70</v>
      </c>
      <c r="Y247" s="16"/>
    </row>
    <row r="248" spans="2:25" ht="12.75">
      <c r="B248" s="23" t="s">
        <v>11</v>
      </c>
      <c r="C248" s="33" t="s">
        <v>86</v>
      </c>
      <c r="D248" s="25">
        <v>30</v>
      </c>
      <c r="E248" s="25">
        <v>30</v>
      </c>
      <c r="F248" s="25">
        <v>1800</v>
      </c>
      <c r="G248" s="25">
        <v>54</v>
      </c>
      <c r="Y248" s="16"/>
    </row>
    <row r="249" spans="2:25" ht="12.75">
      <c r="B249" s="23" t="s">
        <v>12</v>
      </c>
      <c r="C249" s="33" t="s">
        <v>86</v>
      </c>
      <c r="D249" s="25">
        <v>19</v>
      </c>
      <c r="E249" s="25">
        <v>19</v>
      </c>
      <c r="F249" s="25">
        <v>1540</v>
      </c>
      <c r="G249" s="25">
        <v>29</v>
      </c>
      <c r="Y249" s="16"/>
    </row>
    <row r="250" spans="2:25" ht="12.75">
      <c r="B250" s="23" t="s">
        <v>13</v>
      </c>
      <c r="C250" s="33" t="s">
        <v>86</v>
      </c>
      <c r="D250" s="25">
        <v>10</v>
      </c>
      <c r="E250" s="25">
        <v>10</v>
      </c>
      <c r="F250" s="25">
        <v>1560</v>
      </c>
      <c r="G250" s="25">
        <v>16</v>
      </c>
      <c r="Y250" s="16"/>
    </row>
    <row r="251" spans="2:25" ht="12.75" customHeight="1">
      <c r="B251" s="278" t="s">
        <v>14</v>
      </c>
      <c r="C251" s="243"/>
      <c r="D251" s="34">
        <f>SUM(D243:D250)</f>
        <v>2919</v>
      </c>
      <c r="E251" s="34">
        <f>SUM(E243:E250)</f>
        <v>2879</v>
      </c>
      <c r="F251" s="34"/>
      <c r="G251" s="34">
        <f>SUM(G243:G250)</f>
        <v>5716</v>
      </c>
      <c r="Y251" s="16"/>
    </row>
    <row r="252" spans="2:25" ht="12.75">
      <c r="B252" s="23" t="s">
        <v>6</v>
      </c>
      <c r="C252" s="33" t="s">
        <v>87</v>
      </c>
      <c r="D252" s="25">
        <v>1670</v>
      </c>
      <c r="E252" s="25">
        <v>1665</v>
      </c>
      <c r="F252" s="25">
        <v>128</v>
      </c>
      <c r="G252" s="25">
        <v>213</v>
      </c>
      <c r="Y252" s="16"/>
    </row>
    <row r="253" spans="2:25" ht="12.75">
      <c r="B253" s="23" t="s">
        <v>8</v>
      </c>
      <c r="C253" s="33" t="s">
        <v>87</v>
      </c>
      <c r="D253" s="25">
        <v>65</v>
      </c>
      <c r="E253" s="25">
        <v>65</v>
      </c>
      <c r="F253" s="25">
        <v>130</v>
      </c>
      <c r="G253" s="25">
        <v>8.45</v>
      </c>
      <c r="Y253" s="16"/>
    </row>
    <row r="254" spans="2:25" ht="12.75">
      <c r="B254" s="23" t="s">
        <v>11</v>
      </c>
      <c r="C254" s="33" t="s">
        <v>87</v>
      </c>
      <c r="D254" s="25">
        <v>25</v>
      </c>
      <c r="E254" s="25">
        <v>25</v>
      </c>
      <c r="F254" s="25">
        <v>125</v>
      </c>
      <c r="G254" s="25">
        <v>3.125</v>
      </c>
      <c r="Y254" s="16"/>
    </row>
    <row r="255" spans="2:25" ht="12.75" customHeight="1">
      <c r="B255" s="278" t="s">
        <v>14</v>
      </c>
      <c r="C255" s="243"/>
      <c r="D255" s="34">
        <f>SUM(D252:D254)</f>
        <v>1760</v>
      </c>
      <c r="E255" s="34">
        <f>SUM(E252:E254)</f>
        <v>1755</v>
      </c>
      <c r="F255" s="35"/>
      <c r="G255" s="35">
        <f>SUM(G252:G254)</f>
        <v>224.575</v>
      </c>
      <c r="Y255" s="16"/>
    </row>
    <row r="256" spans="2:25" ht="12.75">
      <c r="B256" s="23" t="s">
        <v>6</v>
      </c>
      <c r="C256" s="33" t="s">
        <v>88</v>
      </c>
      <c r="D256" s="25">
        <v>3590</v>
      </c>
      <c r="E256" s="25">
        <v>3585</v>
      </c>
      <c r="F256" s="25">
        <v>215</v>
      </c>
      <c r="G256" s="25">
        <v>771</v>
      </c>
      <c r="Y256" s="16"/>
    </row>
    <row r="257" spans="2:25" ht="12.75">
      <c r="B257" s="23" t="s">
        <v>7</v>
      </c>
      <c r="C257" s="33" t="s">
        <v>88</v>
      </c>
      <c r="D257" s="25">
        <v>75</v>
      </c>
      <c r="E257" s="25">
        <v>60</v>
      </c>
      <c r="F257" s="25">
        <v>155</v>
      </c>
      <c r="G257" s="25">
        <v>9</v>
      </c>
      <c r="Y257" s="16"/>
    </row>
    <row r="258" spans="2:25" ht="12.75">
      <c r="B258" s="23" t="s">
        <v>8</v>
      </c>
      <c r="C258" s="33" t="s">
        <v>88</v>
      </c>
      <c r="D258" s="25">
        <v>345</v>
      </c>
      <c r="E258" s="25">
        <v>345</v>
      </c>
      <c r="F258" s="25">
        <v>205</v>
      </c>
      <c r="G258" s="25">
        <v>71</v>
      </c>
      <c r="Y258" s="16"/>
    </row>
    <row r="259" spans="2:25" ht="12.75">
      <c r="B259" s="23" t="s">
        <v>9</v>
      </c>
      <c r="C259" s="33" t="s">
        <v>88</v>
      </c>
      <c r="D259" s="25">
        <v>530</v>
      </c>
      <c r="E259" s="25">
        <v>530</v>
      </c>
      <c r="F259" s="25">
        <v>160</v>
      </c>
      <c r="G259" s="25">
        <v>85</v>
      </c>
      <c r="Y259" s="16"/>
    </row>
    <row r="260" spans="2:25" ht="12.75">
      <c r="B260" s="23" t="s">
        <v>10</v>
      </c>
      <c r="C260" s="33" t="s">
        <v>88</v>
      </c>
      <c r="D260" s="25">
        <v>20</v>
      </c>
      <c r="E260" s="25">
        <v>20</v>
      </c>
      <c r="F260" s="25">
        <v>155</v>
      </c>
      <c r="G260" s="25">
        <v>3.1</v>
      </c>
      <c r="Y260" s="16"/>
    </row>
    <row r="261" spans="2:25" ht="12.75">
      <c r="B261" s="23" t="s">
        <v>11</v>
      </c>
      <c r="C261" s="33" t="s">
        <v>88</v>
      </c>
      <c r="D261" s="25">
        <v>430</v>
      </c>
      <c r="E261" s="25">
        <v>430</v>
      </c>
      <c r="F261" s="25">
        <v>179</v>
      </c>
      <c r="G261" s="25">
        <v>77</v>
      </c>
      <c r="Y261" s="16"/>
    </row>
    <row r="262" spans="2:25" ht="12.75">
      <c r="B262" s="23" t="s">
        <v>13</v>
      </c>
      <c r="C262" s="33" t="s">
        <v>88</v>
      </c>
      <c r="D262" s="25">
        <v>115</v>
      </c>
      <c r="E262" s="25">
        <v>115</v>
      </c>
      <c r="F262" s="25">
        <v>210</v>
      </c>
      <c r="G262" s="25">
        <v>24</v>
      </c>
      <c r="Y262" s="16"/>
    </row>
    <row r="263" spans="2:25" ht="12.75" customHeight="1">
      <c r="B263" s="278" t="s">
        <v>14</v>
      </c>
      <c r="C263" s="243"/>
      <c r="D263" s="34">
        <f>SUM(D256:D262)</f>
        <v>5105</v>
      </c>
      <c r="E263" s="34">
        <f>SUM(E256:E262)</f>
        <v>5085</v>
      </c>
      <c r="F263" s="35"/>
      <c r="G263" s="34">
        <f>SUM(G256:G262)</f>
        <v>1040.1</v>
      </c>
      <c r="Y263" s="16"/>
    </row>
    <row r="264" spans="2:25" ht="12.75">
      <c r="B264" s="23" t="s">
        <v>6</v>
      </c>
      <c r="C264" s="33" t="s">
        <v>89</v>
      </c>
      <c r="D264" s="25">
        <v>4250</v>
      </c>
      <c r="E264" s="25">
        <v>4250</v>
      </c>
      <c r="F264" s="25">
        <v>85</v>
      </c>
      <c r="G264" s="25">
        <v>361</v>
      </c>
      <c r="Y264" s="16"/>
    </row>
    <row r="265" spans="2:25" ht="12.75" customHeight="1">
      <c r="B265" s="278" t="s">
        <v>14</v>
      </c>
      <c r="C265" s="243"/>
      <c r="D265" s="34">
        <f>SUM(D264)</f>
        <v>4250</v>
      </c>
      <c r="E265" s="34">
        <f>SUM(E264)</f>
        <v>4250</v>
      </c>
      <c r="F265" s="35"/>
      <c r="G265" s="35">
        <f>SUM(G264)</f>
        <v>361</v>
      </c>
      <c r="Y265" s="16"/>
    </row>
    <row r="266" spans="2:25" ht="12.75">
      <c r="B266" s="23" t="s">
        <v>6</v>
      </c>
      <c r="C266" s="33" t="s">
        <v>90</v>
      </c>
      <c r="D266" s="25">
        <v>2919</v>
      </c>
      <c r="E266" s="25">
        <v>2919</v>
      </c>
      <c r="F266" s="25">
        <v>3586</v>
      </c>
      <c r="G266" s="25">
        <v>10468</v>
      </c>
      <c r="Y266" s="16"/>
    </row>
    <row r="267" spans="2:25" ht="12.75" customHeight="1">
      <c r="B267" s="278" t="s">
        <v>14</v>
      </c>
      <c r="C267" s="243"/>
      <c r="D267" s="34">
        <f>SUM(D266)</f>
        <v>2919</v>
      </c>
      <c r="E267" s="34">
        <f>SUM(E266)</f>
        <v>2919</v>
      </c>
      <c r="F267" s="34"/>
      <c r="G267" s="34">
        <f>SUM(G266)</f>
        <v>10468</v>
      </c>
      <c r="Y267" s="16"/>
    </row>
    <row r="268" spans="2:25" ht="12.75">
      <c r="B268" s="23" t="s">
        <v>6</v>
      </c>
      <c r="C268" s="33" t="s">
        <v>91</v>
      </c>
      <c r="D268" s="25">
        <v>0</v>
      </c>
      <c r="E268" s="25">
        <v>0</v>
      </c>
      <c r="F268" s="25">
        <v>0</v>
      </c>
      <c r="G268" s="25">
        <v>0</v>
      </c>
      <c r="Y268" s="16"/>
    </row>
    <row r="269" spans="2:25" ht="25.5">
      <c r="B269" s="23" t="s">
        <v>6</v>
      </c>
      <c r="C269" s="33" t="s">
        <v>92</v>
      </c>
      <c r="D269" s="25">
        <v>950</v>
      </c>
      <c r="E269" s="25">
        <v>950</v>
      </c>
      <c r="F269" s="25">
        <v>130</v>
      </c>
      <c r="G269" s="25">
        <v>124</v>
      </c>
      <c r="Y269" s="16"/>
    </row>
    <row r="270" spans="2:25" ht="12.75" customHeight="1">
      <c r="B270" s="278" t="s">
        <v>14</v>
      </c>
      <c r="C270" s="243"/>
      <c r="D270" s="34">
        <f>SUM(D268:D269)</f>
        <v>950</v>
      </c>
      <c r="E270" s="34">
        <f>SUM(E268:E269)</f>
        <v>950</v>
      </c>
      <c r="F270" s="35"/>
      <c r="G270" s="35">
        <f>SUM(G268:G269)</f>
        <v>124</v>
      </c>
      <c r="Y270" s="16"/>
    </row>
    <row r="271" spans="2:25" ht="12.75">
      <c r="B271" s="23" t="s">
        <v>6</v>
      </c>
      <c r="C271" s="33" t="s">
        <v>93</v>
      </c>
      <c r="D271" s="25">
        <v>168</v>
      </c>
      <c r="E271" s="25">
        <v>168</v>
      </c>
      <c r="F271" s="25">
        <v>2510</v>
      </c>
      <c r="G271" s="25">
        <v>422</v>
      </c>
      <c r="Y271" s="16"/>
    </row>
    <row r="272" spans="2:25" ht="12.75">
      <c r="B272" s="23" t="s">
        <v>7</v>
      </c>
      <c r="C272" s="33" t="s">
        <v>93</v>
      </c>
      <c r="D272" s="25">
        <v>35</v>
      </c>
      <c r="E272" s="25">
        <v>30</v>
      </c>
      <c r="F272" s="25">
        <v>2400</v>
      </c>
      <c r="G272" s="25">
        <v>72</v>
      </c>
      <c r="Y272" s="16"/>
    </row>
    <row r="273" spans="2:25" ht="12.75" customHeight="1">
      <c r="B273" s="278" t="s">
        <v>14</v>
      </c>
      <c r="C273" s="243"/>
      <c r="D273" s="35">
        <f>SUM(D271:D272)</f>
        <v>203</v>
      </c>
      <c r="E273" s="35">
        <f>SUM(E271:E272)</f>
        <v>198</v>
      </c>
      <c r="F273" s="34"/>
      <c r="G273" s="35">
        <f>SUM(G271:G272)</f>
        <v>494</v>
      </c>
      <c r="Y273" s="16"/>
    </row>
    <row r="274" spans="2:25" ht="12.75">
      <c r="B274" s="23" t="s">
        <v>6</v>
      </c>
      <c r="C274" s="33" t="s">
        <v>94</v>
      </c>
      <c r="D274" s="25">
        <v>42</v>
      </c>
      <c r="E274" s="25">
        <v>41</v>
      </c>
      <c r="F274" s="25">
        <v>1085</v>
      </c>
      <c r="G274" s="25">
        <v>44</v>
      </c>
      <c r="Y274" s="16"/>
    </row>
    <row r="275" spans="2:25" ht="12.75" customHeight="1">
      <c r="B275" s="278" t="s">
        <v>14</v>
      </c>
      <c r="C275" s="243"/>
      <c r="D275" s="35">
        <f>SUM(D274)</f>
        <v>42</v>
      </c>
      <c r="E275" s="35">
        <f>SUM(E274)</f>
        <v>41</v>
      </c>
      <c r="F275" s="34"/>
      <c r="G275" s="35">
        <f>SUM(G274)</f>
        <v>44</v>
      </c>
      <c r="Y275" s="16"/>
    </row>
    <row r="276" spans="2:25" ht="19.5" customHeight="1">
      <c r="B276" s="23" t="s">
        <v>6</v>
      </c>
      <c r="C276" s="33" t="s">
        <v>179</v>
      </c>
      <c r="D276" s="25">
        <v>12600</v>
      </c>
      <c r="E276" s="25">
        <v>12600</v>
      </c>
      <c r="F276" s="25">
        <v>4500</v>
      </c>
      <c r="G276" s="25">
        <v>56700</v>
      </c>
      <c r="Y276" s="16"/>
    </row>
    <row r="277" spans="2:25" ht="12.75">
      <c r="B277" s="23" t="s">
        <v>7</v>
      </c>
      <c r="C277" s="33" t="s">
        <v>179</v>
      </c>
      <c r="D277" s="25">
        <v>560</v>
      </c>
      <c r="E277" s="25">
        <v>550</v>
      </c>
      <c r="F277" s="25">
        <v>4950</v>
      </c>
      <c r="G277" s="25">
        <v>2723</v>
      </c>
      <c r="Y277" s="16"/>
    </row>
    <row r="278" spans="2:25" ht="12.75">
      <c r="B278" s="23" t="s">
        <v>8</v>
      </c>
      <c r="C278" s="33" t="s">
        <v>179</v>
      </c>
      <c r="D278" s="25">
        <v>3790</v>
      </c>
      <c r="E278" s="25">
        <v>3790</v>
      </c>
      <c r="F278" s="25">
        <v>5200</v>
      </c>
      <c r="G278" s="25">
        <v>19708</v>
      </c>
      <c r="Y278" s="16"/>
    </row>
    <row r="279" spans="2:25" ht="12.75">
      <c r="B279" s="23" t="s">
        <v>9</v>
      </c>
      <c r="C279" s="33" t="s">
        <v>179</v>
      </c>
      <c r="D279" s="25">
        <v>19000</v>
      </c>
      <c r="E279" s="25">
        <v>19000</v>
      </c>
      <c r="F279" s="25">
        <v>4200</v>
      </c>
      <c r="G279" s="25">
        <v>79800</v>
      </c>
      <c r="Y279" s="16"/>
    </row>
    <row r="280" spans="2:25" ht="12.75">
      <c r="B280" s="23" t="s">
        <v>10</v>
      </c>
      <c r="C280" s="33" t="s">
        <v>179</v>
      </c>
      <c r="D280" s="25">
        <v>600</v>
      </c>
      <c r="E280" s="25">
        <v>600</v>
      </c>
      <c r="F280" s="25">
        <v>4500</v>
      </c>
      <c r="G280" s="25">
        <v>2700</v>
      </c>
      <c r="Y280" s="16"/>
    </row>
    <row r="281" spans="2:25" ht="12.75">
      <c r="B281" s="23" t="s">
        <v>11</v>
      </c>
      <c r="C281" s="33" t="s">
        <v>179</v>
      </c>
      <c r="D281" s="25">
        <v>1500</v>
      </c>
      <c r="E281" s="25">
        <v>1500</v>
      </c>
      <c r="F281" s="25">
        <v>5175</v>
      </c>
      <c r="G281" s="25">
        <v>7763</v>
      </c>
      <c r="Y281" s="16"/>
    </row>
    <row r="282" spans="2:25" ht="12.75">
      <c r="B282" s="23" t="s">
        <v>12</v>
      </c>
      <c r="C282" s="33" t="s">
        <v>179</v>
      </c>
      <c r="D282" s="25">
        <v>150</v>
      </c>
      <c r="E282" s="25">
        <v>150</v>
      </c>
      <c r="F282" s="25">
        <v>4340</v>
      </c>
      <c r="G282" s="25">
        <v>651</v>
      </c>
      <c r="Y282" s="16"/>
    </row>
    <row r="283" spans="2:25" ht="12.75">
      <c r="B283" s="23" t="s">
        <v>13</v>
      </c>
      <c r="C283" s="33" t="s">
        <v>179</v>
      </c>
      <c r="D283" s="25">
        <v>4250</v>
      </c>
      <c r="E283" s="25">
        <v>4250</v>
      </c>
      <c r="F283" s="25">
        <v>5000</v>
      </c>
      <c r="G283" s="25">
        <v>21250</v>
      </c>
      <c r="Y283" s="16"/>
    </row>
    <row r="284" spans="2:25" ht="12.75" customHeight="1">
      <c r="B284" s="278" t="s">
        <v>14</v>
      </c>
      <c r="C284" s="243"/>
      <c r="D284" s="34">
        <f>SUM(D276:D283)</f>
        <v>42450</v>
      </c>
      <c r="E284" s="53">
        <f>SUM(E276:E283)</f>
        <v>42440</v>
      </c>
      <c r="F284" s="54"/>
      <c r="G284" s="34">
        <f>SUM(G276:G283)</f>
        <v>191295</v>
      </c>
      <c r="Y284" s="16"/>
    </row>
    <row r="285" spans="2:25" ht="25.5">
      <c r="B285" s="23" t="s">
        <v>6</v>
      </c>
      <c r="C285" s="33" t="s">
        <v>180</v>
      </c>
      <c r="D285" s="25">
        <v>765</v>
      </c>
      <c r="E285" s="25">
        <v>765</v>
      </c>
      <c r="F285" s="25">
        <v>1500</v>
      </c>
      <c r="G285" s="25">
        <v>1148</v>
      </c>
      <c r="Y285" s="16"/>
    </row>
    <row r="286" spans="2:25" ht="25.5">
      <c r="B286" s="23" t="s">
        <v>7</v>
      </c>
      <c r="C286" s="33" t="s">
        <v>180</v>
      </c>
      <c r="D286" s="25">
        <v>40</v>
      </c>
      <c r="E286" s="25">
        <v>35</v>
      </c>
      <c r="F286" s="25">
        <v>1257</v>
      </c>
      <c r="G286" s="25">
        <v>44</v>
      </c>
      <c r="Y286" s="16"/>
    </row>
    <row r="287" spans="2:25" ht="25.5">
      <c r="B287" s="23" t="s">
        <v>9</v>
      </c>
      <c r="C287" s="33" t="s">
        <v>180</v>
      </c>
      <c r="D287" s="25">
        <v>300</v>
      </c>
      <c r="E287" s="25">
        <v>300</v>
      </c>
      <c r="F287" s="25">
        <v>1750</v>
      </c>
      <c r="G287" s="25">
        <v>525</v>
      </c>
      <c r="Y287" s="16"/>
    </row>
    <row r="288" spans="2:25" ht="25.5">
      <c r="B288" s="23" t="s">
        <v>10</v>
      </c>
      <c r="C288" s="33" t="s">
        <v>180</v>
      </c>
      <c r="D288" s="25">
        <v>15</v>
      </c>
      <c r="E288" s="25">
        <v>15</v>
      </c>
      <c r="F288" s="25">
        <v>1450</v>
      </c>
      <c r="G288" s="25">
        <v>22</v>
      </c>
      <c r="Y288" s="16"/>
    </row>
    <row r="289" spans="2:25" ht="25.5">
      <c r="B289" s="23" t="s">
        <v>11</v>
      </c>
      <c r="C289" s="33" t="s">
        <v>180</v>
      </c>
      <c r="D289" s="25">
        <v>10</v>
      </c>
      <c r="E289" s="25">
        <v>10</v>
      </c>
      <c r="F289" s="25">
        <v>1560</v>
      </c>
      <c r="G289" s="25">
        <v>16</v>
      </c>
      <c r="Y289" s="16"/>
    </row>
    <row r="290" spans="2:25" ht="25.5">
      <c r="B290" s="23" t="s">
        <v>13</v>
      </c>
      <c r="C290" s="33" t="s">
        <v>180</v>
      </c>
      <c r="D290" s="25">
        <v>160</v>
      </c>
      <c r="E290" s="25">
        <v>160</v>
      </c>
      <c r="F290" s="25">
        <v>1580</v>
      </c>
      <c r="G290" s="25">
        <v>253</v>
      </c>
      <c r="Y290" s="16"/>
    </row>
    <row r="291" spans="2:25" ht="12.75" customHeight="1">
      <c r="B291" s="278" t="s">
        <v>14</v>
      </c>
      <c r="C291" s="243"/>
      <c r="D291" s="34">
        <f>SUM(D285:D290)</f>
        <v>1290</v>
      </c>
      <c r="E291" s="34">
        <f>SUM(E285:E290)</f>
        <v>1285</v>
      </c>
      <c r="F291" s="54"/>
      <c r="G291" s="54">
        <f>SUM(G285:G290)</f>
        <v>2008</v>
      </c>
      <c r="Y291" s="16"/>
    </row>
    <row r="292" spans="2:25" ht="12.75">
      <c r="B292" s="23" t="s">
        <v>6</v>
      </c>
      <c r="C292" s="33" t="s">
        <v>181</v>
      </c>
      <c r="D292" s="25">
        <v>3250</v>
      </c>
      <c r="E292" s="25">
        <v>3250</v>
      </c>
      <c r="F292" s="25">
        <v>2200</v>
      </c>
      <c r="G292" s="25">
        <v>7150</v>
      </c>
      <c r="Y292" s="16"/>
    </row>
    <row r="293" spans="2:25" ht="12.75">
      <c r="B293" s="23" t="s">
        <v>7</v>
      </c>
      <c r="C293" s="33" t="s">
        <v>181</v>
      </c>
      <c r="D293" s="25">
        <v>5000</v>
      </c>
      <c r="E293" s="25">
        <v>4500</v>
      </c>
      <c r="F293" s="25">
        <v>2000</v>
      </c>
      <c r="G293" s="25">
        <v>9000</v>
      </c>
      <c r="Y293" s="16"/>
    </row>
    <row r="294" spans="2:25" ht="12.75">
      <c r="B294" s="23" t="s">
        <v>8</v>
      </c>
      <c r="C294" s="33" t="s">
        <v>181</v>
      </c>
      <c r="D294" s="25">
        <v>80</v>
      </c>
      <c r="E294" s="25">
        <v>80</v>
      </c>
      <c r="F294" s="25">
        <v>2100</v>
      </c>
      <c r="G294" s="25">
        <v>168</v>
      </c>
      <c r="Y294" s="16"/>
    </row>
    <row r="295" spans="2:25" ht="12.75">
      <c r="B295" s="23" t="s">
        <v>10</v>
      </c>
      <c r="C295" s="33" t="s">
        <v>181</v>
      </c>
      <c r="D295" s="25">
        <v>600</v>
      </c>
      <c r="E295" s="25">
        <v>600</v>
      </c>
      <c r="F295" s="25">
        <v>2650</v>
      </c>
      <c r="G295" s="25">
        <v>1590</v>
      </c>
      <c r="Y295" s="16"/>
    </row>
    <row r="296" spans="2:25" ht="12.75">
      <c r="B296" s="23" t="s">
        <v>11</v>
      </c>
      <c r="C296" s="33" t="s">
        <v>181</v>
      </c>
      <c r="D296" s="25">
        <v>25</v>
      </c>
      <c r="E296" s="25">
        <v>25</v>
      </c>
      <c r="F296" s="25">
        <v>2050</v>
      </c>
      <c r="G296" s="25">
        <v>51</v>
      </c>
      <c r="Y296" s="16"/>
    </row>
    <row r="297" spans="2:25" ht="12.75">
      <c r="B297" s="23" t="s">
        <v>12</v>
      </c>
      <c r="C297" s="33" t="s">
        <v>181</v>
      </c>
      <c r="D297" s="25">
        <v>280</v>
      </c>
      <c r="E297" s="25">
        <v>280</v>
      </c>
      <c r="F297" s="25">
        <v>1725</v>
      </c>
      <c r="G297" s="25">
        <v>483</v>
      </c>
      <c r="Y297" s="16"/>
    </row>
    <row r="298" spans="2:25" ht="12.75">
      <c r="B298" s="23" t="s">
        <v>13</v>
      </c>
      <c r="C298" s="33" t="s">
        <v>181</v>
      </c>
      <c r="D298" s="25">
        <v>190</v>
      </c>
      <c r="E298" s="25">
        <v>190</v>
      </c>
      <c r="F298" s="25">
        <v>1925</v>
      </c>
      <c r="G298" s="25">
        <v>366</v>
      </c>
      <c r="Y298" s="16"/>
    </row>
    <row r="299" spans="2:25" ht="12.75" customHeight="1">
      <c r="B299" s="278" t="s">
        <v>14</v>
      </c>
      <c r="C299" s="243"/>
      <c r="D299" s="34">
        <f>SUM(D292:D298)</f>
        <v>9425</v>
      </c>
      <c r="E299" s="34">
        <f>SUM(E292:E298)</f>
        <v>8925</v>
      </c>
      <c r="F299" s="34"/>
      <c r="G299" s="34">
        <f>SUM(G292:G298)</f>
        <v>18808</v>
      </c>
      <c r="Y299" s="16"/>
    </row>
    <row r="300" spans="2:25" ht="12.75">
      <c r="B300" s="23" t="s">
        <v>6</v>
      </c>
      <c r="C300" s="33" t="s">
        <v>95</v>
      </c>
      <c r="D300" s="25">
        <v>1370</v>
      </c>
      <c r="E300" s="25">
        <v>1370</v>
      </c>
      <c r="F300" s="25">
        <v>4550</v>
      </c>
      <c r="G300" s="25">
        <v>6234</v>
      </c>
      <c r="Y300" s="16"/>
    </row>
    <row r="301" spans="2:25" ht="12.75">
      <c r="B301" s="244" t="s">
        <v>14</v>
      </c>
      <c r="C301" s="245"/>
      <c r="D301" s="55">
        <f>SUM(D300)</f>
        <v>1370</v>
      </c>
      <c r="E301" s="55">
        <f>SUM(E300)</f>
        <v>1370</v>
      </c>
      <c r="F301" s="56"/>
      <c r="G301" s="55">
        <f>SUM(G300)</f>
        <v>6234</v>
      </c>
      <c r="Y301" s="16"/>
    </row>
    <row r="302" spans="2:25" ht="18">
      <c r="B302" s="246" t="s">
        <v>58</v>
      </c>
      <c r="C302" s="247"/>
      <c r="D302" s="57">
        <v>241207</v>
      </c>
      <c r="E302" s="57">
        <v>240229</v>
      </c>
      <c r="F302" s="57"/>
      <c r="G302" s="57">
        <v>287204</v>
      </c>
      <c r="Y302" s="16"/>
    </row>
    <row r="303" spans="2:25" ht="12.75">
      <c r="B303" s="272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273"/>
      <c r="S303" s="273"/>
      <c r="T303" s="273"/>
      <c r="U303" s="273"/>
      <c r="V303" s="273"/>
      <c r="W303" s="273"/>
      <c r="X303" s="273"/>
      <c r="Y303" s="274"/>
    </row>
    <row r="304" spans="2:25" ht="15">
      <c r="B304" s="275"/>
      <c r="C304" s="276"/>
      <c r="D304" s="276"/>
      <c r="E304" s="276"/>
      <c r="F304" s="276"/>
      <c r="G304" s="276"/>
      <c r="H304" s="276"/>
      <c r="I304" s="276"/>
      <c r="J304" s="276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276"/>
      <c r="X304" s="276"/>
      <c r="Y304" s="277"/>
    </row>
    <row r="307" spans="1:16" ht="12.75" customHeight="1">
      <c r="A307" s="414" t="s">
        <v>187</v>
      </c>
      <c r="B307" s="414"/>
      <c r="C307" s="414"/>
      <c r="D307" s="414"/>
      <c r="E307" s="414"/>
      <c r="F307" s="414"/>
      <c r="G307" s="414"/>
      <c r="H307" s="414"/>
      <c r="I307" s="414"/>
      <c r="J307" s="414"/>
      <c r="K307" s="414"/>
      <c r="L307" s="414"/>
      <c r="M307" s="414"/>
      <c r="N307" s="414"/>
      <c r="O307" s="414"/>
      <c r="P307" s="414"/>
    </row>
    <row r="308" ht="16.5" thickBot="1">
      <c r="B308" s="96" t="s">
        <v>182</v>
      </c>
    </row>
    <row r="309" spans="2:25" ht="13.5" thickBot="1">
      <c r="B309" s="58"/>
      <c r="C309" s="280" t="s">
        <v>96</v>
      </c>
      <c r="D309" s="281"/>
      <c r="E309" s="281"/>
      <c r="F309" s="282"/>
      <c r="G309" s="283" t="s">
        <v>97</v>
      </c>
      <c r="H309" s="281"/>
      <c r="I309" s="281"/>
      <c r="J309" s="281"/>
      <c r="K309" s="282"/>
      <c r="L309" s="164"/>
      <c r="M309" s="283" t="s">
        <v>98</v>
      </c>
      <c r="N309" s="281"/>
      <c r="O309" s="281"/>
      <c r="P309" s="282"/>
      <c r="Q309" s="283" t="s">
        <v>99</v>
      </c>
      <c r="R309" s="281"/>
      <c r="S309" s="281"/>
      <c r="T309" s="282"/>
      <c r="U309" s="283" t="s">
        <v>100</v>
      </c>
      <c r="V309" s="281"/>
      <c r="W309" s="281"/>
      <c r="X309" s="281"/>
      <c r="Y309" s="282"/>
    </row>
    <row r="310" spans="2:25" ht="13.5" thickBot="1">
      <c r="B310" s="59" t="s">
        <v>15</v>
      </c>
      <c r="C310" s="60" t="s">
        <v>101</v>
      </c>
      <c r="D310" s="60" t="s">
        <v>102</v>
      </c>
      <c r="E310" s="60" t="s">
        <v>103</v>
      </c>
      <c r="F310" s="61" t="s">
        <v>104</v>
      </c>
      <c r="G310" s="60" t="s">
        <v>101</v>
      </c>
      <c r="H310" s="62" t="s">
        <v>102</v>
      </c>
      <c r="I310" s="60" t="s">
        <v>103</v>
      </c>
      <c r="J310" s="156"/>
      <c r="K310" s="61" t="s">
        <v>104</v>
      </c>
      <c r="L310" s="61"/>
      <c r="M310" s="60" t="s">
        <v>101</v>
      </c>
      <c r="N310" s="60" t="s">
        <v>102</v>
      </c>
      <c r="O310" s="60" t="s">
        <v>103</v>
      </c>
      <c r="P310" s="61" t="s">
        <v>104</v>
      </c>
      <c r="Q310" s="62" t="s">
        <v>101</v>
      </c>
      <c r="R310" s="62" t="s">
        <v>102</v>
      </c>
      <c r="S310" s="60" t="s">
        <v>103</v>
      </c>
      <c r="T310" s="61" t="s">
        <v>104</v>
      </c>
      <c r="U310" s="60" t="s">
        <v>105</v>
      </c>
      <c r="V310" s="60" t="s">
        <v>101</v>
      </c>
      <c r="W310" s="60" t="s">
        <v>102</v>
      </c>
      <c r="X310" s="60" t="s">
        <v>103</v>
      </c>
      <c r="Y310" s="63" t="s">
        <v>14</v>
      </c>
    </row>
    <row r="311" spans="2:25" ht="13.5" thickBot="1">
      <c r="B311" s="64" t="s">
        <v>106</v>
      </c>
      <c r="C311" s="65">
        <v>3200</v>
      </c>
      <c r="D311" s="66">
        <v>7300</v>
      </c>
      <c r="E311" s="66">
        <v>1400</v>
      </c>
      <c r="F311" s="67">
        <v>11900</v>
      </c>
      <c r="G311" s="66">
        <v>1670</v>
      </c>
      <c r="H311" s="66">
        <v>3500</v>
      </c>
      <c r="I311" s="66">
        <v>550</v>
      </c>
      <c r="J311" s="66"/>
      <c r="K311" s="68">
        <v>5720</v>
      </c>
      <c r="L311" s="71"/>
      <c r="M311" s="66">
        <v>5000</v>
      </c>
      <c r="N311" s="66">
        <v>18000</v>
      </c>
      <c r="O311" s="66">
        <v>3000</v>
      </c>
      <c r="P311" s="68">
        <v>26000</v>
      </c>
      <c r="Q311" s="69">
        <v>910</v>
      </c>
      <c r="R311" s="66">
        <v>1390</v>
      </c>
      <c r="S311" s="69">
        <v>120</v>
      </c>
      <c r="T311" s="68">
        <f aca="true" t="shared" si="12" ref="T311:T318">SUM(Q311:S311)</f>
        <v>2420</v>
      </c>
      <c r="U311" s="70">
        <v>97</v>
      </c>
      <c r="V311" s="66">
        <v>10780</v>
      </c>
      <c r="W311" s="66">
        <v>30190</v>
      </c>
      <c r="X311" s="66">
        <v>5070</v>
      </c>
      <c r="Y311" s="71">
        <f aca="true" t="shared" si="13" ref="Y311:Y319">SUM(U311:X311)</f>
        <v>46137</v>
      </c>
    </row>
    <row r="312" spans="2:25" ht="13.5" thickBot="1">
      <c r="B312" s="64" t="s">
        <v>107</v>
      </c>
      <c r="C312" s="60">
        <v>255</v>
      </c>
      <c r="D312" s="72">
        <v>962</v>
      </c>
      <c r="E312" s="60">
        <v>538</v>
      </c>
      <c r="F312" s="73">
        <f aca="true" t="shared" si="14" ref="F312:F318">SUM(C312:E312)</f>
        <v>1755</v>
      </c>
      <c r="G312" s="69">
        <v>315</v>
      </c>
      <c r="H312" s="66">
        <v>830</v>
      </c>
      <c r="I312" s="69">
        <v>172</v>
      </c>
      <c r="J312" s="69"/>
      <c r="K312" s="71">
        <f aca="true" t="shared" si="15" ref="K312:K318">SUM(G312:I312)</f>
        <v>1317</v>
      </c>
      <c r="L312" s="71"/>
      <c r="M312" s="69">
        <v>523</v>
      </c>
      <c r="N312" s="66">
        <v>1458</v>
      </c>
      <c r="O312" s="69">
        <v>776</v>
      </c>
      <c r="P312" s="71">
        <f aca="true" t="shared" si="16" ref="P312:P318">SUM(M312:O312)</f>
        <v>2757</v>
      </c>
      <c r="Q312" s="69">
        <v>95</v>
      </c>
      <c r="R312" s="69">
        <v>195</v>
      </c>
      <c r="S312" s="69">
        <v>105</v>
      </c>
      <c r="T312" s="74">
        <f t="shared" si="12"/>
        <v>395</v>
      </c>
      <c r="U312" s="70">
        <v>0</v>
      </c>
      <c r="V312" s="66">
        <v>1188</v>
      </c>
      <c r="W312" s="66">
        <v>3445</v>
      </c>
      <c r="X312" s="66">
        <v>1591</v>
      </c>
      <c r="Y312" s="71">
        <f t="shared" si="13"/>
        <v>6224</v>
      </c>
    </row>
    <row r="313" spans="2:25" ht="13.5" thickBot="1">
      <c r="B313" s="64" t="s">
        <v>109</v>
      </c>
      <c r="C313" s="60">
        <v>300</v>
      </c>
      <c r="D313" s="72">
        <v>2550</v>
      </c>
      <c r="E313" s="60">
        <v>1227</v>
      </c>
      <c r="F313" s="73">
        <f t="shared" si="14"/>
        <v>4077</v>
      </c>
      <c r="G313" s="69">
        <v>315</v>
      </c>
      <c r="H313" s="66">
        <v>1232</v>
      </c>
      <c r="I313" s="69">
        <v>790</v>
      </c>
      <c r="J313" s="69"/>
      <c r="K313" s="71">
        <f t="shared" si="15"/>
        <v>2337</v>
      </c>
      <c r="L313" s="71"/>
      <c r="M313" s="69">
        <v>625</v>
      </c>
      <c r="N313" s="66">
        <v>2560</v>
      </c>
      <c r="O313" s="69">
        <v>1530</v>
      </c>
      <c r="P313" s="71">
        <f t="shared" si="16"/>
        <v>4715</v>
      </c>
      <c r="Q313" s="69">
        <v>20</v>
      </c>
      <c r="R313" s="69">
        <v>655</v>
      </c>
      <c r="S313" s="69">
        <v>450</v>
      </c>
      <c r="T313" s="74">
        <f t="shared" si="12"/>
        <v>1125</v>
      </c>
      <c r="U313" s="70">
        <v>0</v>
      </c>
      <c r="V313" s="66">
        <v>1260</v>
      </c>
      <c r="W313" s="66">
        <v>6997</v>
      </c>
      <c r="X313" s="66">
        <v>3997</v>
      </c>
      <c r="Y313" s="71">
        <f t="shared" si="13"/>
        <v>12254</v>
      </c>
    </row>
    <row r="314" spans="2:25" ht="13.5" thickBot="1">
      <c r="B314" s="64" t="s">
        <v>110</v>
      </c>
      <c r="C314" s="60">
        <v>1000</v>
      </c>
      <c r="D314" s="72">
        <v>2050</v>
      </c>
      <c r="E314" s="60">
        <v>600</v>
      </c>
      <c r="F314" s="73">
        <f t="shared" si="14"/>
        <v>3650</v>
      </c>
      <c r="G314" s="69">
        <v>800</v>
      </c>
      <c r="H314" s="66">
        <v>1000</v>
      </c>
      <c r="I314" s="69">
        <v>413</v>
      </c>
      <c r="J314" s="69"/>
      <c r="K314" s="71">
        <f t="shared" si="15"/>
        <v>2213</v>
      </c>
      <c r="L314" s="71"/>
      <c r="M314" s="66">
        <v>3112</v>
      </c>
      <c r="N314" s="66">
        <v>3500</v>
      </c>
      <c r="O314" s="69">
        <v>1867</v>
      </c>
      <c r="P314" s="71">
        <f t="shared" si="16"/>
        <v>8479</v>
      </c>
      <c r="Q314" s="69">
        <v>180</v>
      </c>
      <c r="R314" s="69">
        <v>250</v>
      </c>
      <c r="S314" s="69">
        <v>113</v>
      </c>
      <c r="T314" s="74">
        <f t="shared" si="12"/>
        <v>543</v>
      </c>
      <c r="U314" s="70">
        <v>0</v>
      </c>
      <c r="V314" s="66">
        <v>5092</v>
      </c>
      <c r="W314" s="66">
        <v>6800</v>
      </c>
      <c r="X314" s="66">
        <v>2893</v>
      </c>
      <c r="Y314" s="71">
        <f t="shared" si="13"/>
        <v>14785</v>
      </c>
    </row>
    <row r="315" spans="2:26" ht="13.5" thickBot="1">
      <c r="B315" s="64" t="s">
        <v>111</v>
      </c>
      <c r="C315" s="60">
        <v>0</v>
      </c>
      <c r="D315" s="60">
        <v>310</v>
      </c>
      <c r="E315" s="60">
        <v>160</v>
      </c>
      <c r="F315" s="63">
        <f t="shared" si="14"/>
        <v>470</v>
      </c>
      <c r="G315" s="69">
        <v>0</v>
      </c>
      <c r="H315" s="69">
        <v>220</v>
      </c>
      <c r="I315" s="69">
        <v>70</v>
      </c>
      <c r="J315" s="69"/>
      <c r="K315" s="74">
        <f t="shared" si="15"/>
        <v>290</v>
      </c>
      <c r="L315" s="74"/>
      <c r="M315" s="69">
        <v>0</v>
      </c>
      <c r="N315" s="69">
        <v>500</v>
      </c>
      <c r="O315" s="69">
        <v>500</v>
      </c>
      <c r="P315" s="74">
        <f t="shared" si="16"/>
        <v>1000</v>
      </c>
      <c r="Q315" s="69">
        <v>0</v>
      </c>
      <c r="R315" s="69">
        <v>5</v>
      </c>
      <c r="S315" s="69">
        <v>10</v>
      </c>
      <c r="T315" s="74">
        <f t="shared" si="12"/>
        <v>15</v>
      </c>
      <c r="U315" s="70">
        <v>0</v>
      </c>
      <c r="V315" s="69">
        <v>0</v>
      </c>
      <c r="W315" s="66">
        <v>1035</v>
      </c>
      <c r="X315" s="69">
        <v>740</v>
      </c>
      <c r="Y315" s="71">
        <f t="shared" si="13"/>
        <v>1775</v>
      </c>
      <c r="Z315" s="15">
        <f>SUM(Q315:S315)</f>
        <v>15</v>
      </c>
    </row>
    <row r="316" spans="2:25" ht="13.5" thickBot="1">
      <c r="B316" s="64" t="s">
        <v>112</v>
      </c>
      <c r="C316" s="60">
        <v>772</v>
      </c>
      <c r="D316" s="72">
        <v>1580</v>
      </c>
      <c r="E316" s="60">
        <v>695</v>
      </c>
      <c r="F316" s="73">
        <f t="shared" si="14"/>
        <v>3047</v>
      </c>
      <c r="G316" s="69">
        <v>433</v>
      </c>
      <c r="H316" s="66">
        <v>1350</v>
      </c>
      <c r="I316" s="69">
        <v>555</v>
      </c>
      <c r="J316" s="69"/>
      <c r="K316" s="71">
        <f t="shared" si="15"/>
        <v>2338</v>
      </c>
      <c r="L316" s="71"/>
      <c r="M316" s="69">
        <v>962</v>
      </c>
      <c r="N316" s="66">
        <v>2280</v>
      </c>
      <c r="O316" s="69">
        <v>510</v>
      </c>
      <c r="P316" s="71">
        <f t="shared" si="16"/>
        <v>3752</v>
      </c>
      <c r="Q316" s="69">
        <v>577</v>
      </c>
      <c r="R316" s="69">
        <v>765</v>
      </c>
      <c r="S316" s="69">
        <v>122</v>
      </c>
      <c r="T316" s="74">
        <f t="shared" si="12"/>
        <v>1464</v>
      </c>
      <c r="U316" s="70">
        <v>4</v>
      </c>
      <c r="V316" s="66">
        <v>2744</v>
      </c>
      <c r="W316" s="66">
        <v>5975</v>
      </c>
      <c r="X316" s="66">
        <v>1882</v>
      </c>
      <c r="Y316" s="71">
        <f t="shared" si="13"/>
        <v>10605</v>
      </c>
    </row>
    <row r="317" spans="2:25" ht="13.5" thickBot="1">
      <c r="B317" s="64" t="s">
        <v>113</v>
      </c>
      <c r="C317" s="60">
        <v>52</v>
      </c>
      <c r="D317" s="60">
        <v>138</v>
      </c>
      <c r="E317" s="60">
        <v>272</v>
      </c>
      <c r="F317" s="63">
        <f t="shared" si="14"/>
        <v>462</v>
      </c>
      <c r="G317" s="69">
        <v>37</v>
      </c>
      <c r="H317" s="69">
        <v>109</v>
      </c>
      <c r="I317" s="69">
        <v>181</v>
      </c>
      <c r="J317" s="69"/>
      <c r="K317" s="74">
        <f t="shared" si="15"/>
        <v>327</v>
      </c>
      <c r="L317" s="74"/>
      <c r="M317" s="69">
        <v>48</v>
      </c>
      <c r="N317" s="69">
        <v>180</v>
      </c>
      <c r="O317" s="69">
        <v>420</v>
      </c>
      <c r="P317" s="74">
        <f t="shared" si="16"/>
        <v>648</v>
      </c>
      <c r="Q317" s="69">
        <v>6</v>
      </c>
      <c r="R317" s="69">
        <v>29</v>
      </c>
      <c r="S317" s="69">
        <v>26</v>
      </c>
      <c r="T317" s="74">
        <f t="shared" si="12"/>
        <v>61</v>
      </c>
      <c r="U317" s="70">
        <v>0</v>
      </c>
      <c r="V317" s="69">
        <v>143</v>
      </c>
      <c r="W317" s="69">
        <v>456</v>
      </c>
      <c r="X317" s="69">
        <v>899</v>
      </c>
      <c r="Y317" s="71">
        <f t="shared" si="13"/>
        <v>1498</v>
      </c>
    </row>
    <row r="318" spans="2:25" ht="13.5" thickBot="1">
      <c r="B318" s="64" t="s">
        <v>114</v>
      </c>
      <c r="C318" s="60">
        <v>262</v>
      </c>
      <c r="D318" s="60">
        <v>812</v>
      </c>
      <c r="E318" s="60">
        <v>340</v>
      </c>
      <c r="F318" s="73">
        <f t="shared" si="14"/>
        <v>1414</v>
      </c>
      <c r="G318" s="69">
        <v>172</v>
      </c>
      <c r="H318" s="69">
        <v>520</v>
      </c>
      <c r="I318" s="69">
        <v>160</v>
      </c>
      <c r="J318" s="69"/>
      <c r="K318" s="74">
        <f t="shared" si="15"/>
        <v>852</v>
      </c>
      <c r="L318" s="74"/>
      <c r="M318" s="69">
        <v>410</v>
      </c>
      <c r="N318" s="66">
        <v>1125</v>
      </c>
      <c r="O318" s="69">
        <v>500</v>
      </c>
      <c r="P318" s="71">
        <f t="shared" si="16"/>
        <v>2035</v>
      </c>
      <c r="Q318" s="69">
        <v>55</v>
      </c>
      <c r="R318" s="69">
        <v>242</v>
      </c>
      <c r="S318" s="69">
        <v>85</v>
      </c>
      <c r="T318" s="74">
        <f t="shared" si="12"/>
        <v>382</v>
      </c>
      <c r="U318" s="70">
        <v>0</v>
      </c>
      <c r="V318" s="69">
        <v>899</v>
      </c>
      <c r="W318" s="66">
        <v>2699</v>
      </c>
      <c r="X318" s="66">
        <v>1085</v>
      </c>
      <c r="Y318" s="71">
        <f t="shared" si="13"/>
        <v>4683</v>
      </c>
    </row>
    <row r="319" spans="2:25" ht="13.5" thickBot="1">
      <c r="B319" s="75" t="s">
        <v>14</v>
      </c>
      <c r="C319" s="73">
        <f aca="true" t="shared" si="17" ref="C319:X319">SUM(C311:C318)</f>
        <v>5841</v>
      </c>
      <c r="D319" s="73">
        <f t="shared" si="17"/>
        <v>15702</v>
      </c>
      <c r="E319" s="73">
        <f t="shared" si="17"/>
        <v>5232</v>
      </c>
      <c r="F319" s="73">
        <f t="shared" si="17"/>
        <v>26775</v>
      </c>
      <c r="G319" s="71">
        <f t="shared" si="17"/>
        <v>3742</v>
      </c>
      <c r="H319" s="71">
        <f t="shared" si="17"/>
        <v>8761</v>
      </c>
      <c r="I319" s="71">
        <f t="shared" si="17"/>
        <v>2891</v>
      </c>
      <c r="J319" s="71"/>
      <c r="K319" s="71">
        <f t="shared" si="17"/>
        <v>15394</v>
      </c>
      <c r="L319" s="71"/>
      <c r="M319" s="71">
        <f t="shared" si="17"/>
        <v>10680</v>
      </c>
      <c r="N319" s="71">
        <f t="shared" si="17"/>
        <v>29603</v>
      </c>
      <c r="O319" s="71">
        <f t="shared" si="17"/>
        <v>9103</v>
      </c>
      <c r="P319" s="71">
        <f t="shared" si="17"/>
        <v>49386</v>
      </c>
      <c r="Q319" s="71">
        <f t="shared" si="17"/>
        <v>1843</v>
      </c>
      <c r="R319" s="71">
        <f t="shared" si="17"/>
        <v>3531</v>
      </c>
      <c r="S319" s="71">
        <f t="shared" si="17"/>
        <v>1031</v>
      </c>
      <c r="T319" s="71">
        <f t="shared" si="17"/>
        <v>6405</v>
      </c>
      <c r="U319" s="76">
        <f t="shared" si="17"/>
        <v>101</v>
      </c>
      <c r="V319" s="71">
        <f t="shared" si="17"/>
        <v>22106</v>
      </c>
      <c r="W319" s="71">
        <f t="shared" si="17"/>
        <v>57597</v>
      </c>
      <c r="X319" s="71">
        <f t="shared" si="17"/>
        <v>18157</v>
      </c>
      <c r="Y319" s="71">
        <f t="shared" si="13"/>
        <v>97961</v>
      </c>
    </row>
    <row r="320" spans="2:25" ht="43.5" customHeight="1">
      <c r="B320" s="97"/>
      <c r="C320" s="98"/>
      <c r="D320" s="98"/>
      <c r="E320" s="98"/>
      <c r="F320" s="98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100"/>
      <c r="V320" s="99"/>
      <c r="W320" s="99"/>
      <c r="X320" s="99"/>
      <c r="Y320" s="99"/>
    </row>
    <row r="321" spans="2:25" ht="43.5" customHeight="1">
      <c r="B321" s="415"/>
      <c r="C321" s="416"/>
      <c r="D321" s="416"/>
      <c r="E321" s="416"/>
      <c r="F321" s="416"/>
      <c r="G321" s="416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  <c r="T321" s="99"/>
      <c r="U321" s="100"/>
      <c r="V321" s="99"/>
      <c r="W321" s="99"/>
      <c r="X321" s="99"/>
      <c r="Y321" s="99"/>
    </row>
    <row r="322" spans="1:16" s="28" customFormat="1" ht="13.5" customHeight="1" thickBot="1">
      <c r="A322" s="333"/>
      <c r="B322" s="333"/>
      <c r="C322" s="333"/>
      <c r="D322" s="333"/>
      <c r="E322" s="333"/>
      <c r="F322" s="333"/>
      <c r="G322" s="333"/>
      <c r="H322" s="333"/>
      <c r="I322" s="333"/>
      <c r="J322" s="333"/>
      <c r="K322" s="333"/>
      <c r="L322" s="333"/>
      <c r="M322" s="333"/>
      <c r="N322" s="333"/>
      <c r="O322" s="333"/>
      <c r="P322" s="333"/>
    </row>
    <row r="323" spans="2:19" ht="12.75">
      <c r="B323" s="1"/>
      <c r="C323" s="284" t="s">
        <v>115</v>
      </c>
      <c r="D323" s="285"/>
      <c r="E323" s="285"/>
      <c r="F323" s="285"/>
      <c r="G323" s="285"/>
      <c r="H323" s="285"/>
      <c r="I323" s="285"/>
      <c r="J323" s="285"/>
      <c r="K323" s="286"/>
      <c r="L323" s="163"/>
      <c r="M323" s="290"/>
      <c r="N323" s="284" t="s">
        <v>116</v>
      </c>
      <c r="O323" s="285"/>
      <c r="P323" s="285"/>
      <c r="Q323" s="286"/>
      <c r="R323" s="290"/>
      <c r="S323" s="300" t="s">
        <v>117</v>
      </c>
    </row>
    <row r="324" spans="2:19" ht="13.5" thickBot="1">
      <c r="B324" s="2" t="s">
        <v>15</v>
      </c>
      <c r="C324" s="287"/>
      <c r="D324" s="288"/>
      <c r="E324" s="288"/>
      <c r="F324" s="288"/>
      <c r="G324" s="288"/>
      <c r="H324" s="288"/>
      <c r="I324" s="288"/>
      <c r="J324" s="288"/>
      <c r="K324" s="289"/>
      <c r="L324" s="165"/>
      <c r="M324" s="291"/>
      <c r="N324" s="293"/>
      <c r="O324" s="294"/>
      <c r="P324" s="294"/>
      <c r="Q324" s="295"/>
      <c r="R324" s="291"/>
      <c r="S324" s="301"/>
    </row>
    <row r="325" spans="2:19" ht="13.5" thickBot="1">
      <c r="B325" s="3"/>
      <c r="C325" s="296" t="s">
        <v>118</v>
      </c>
      <c r="D325" s="297"/>
      <c r="E325" s="297"/>
      <c r="F325" s="298"/>
      <c r="G325" s="296" t="s">
        <v>119</v>
      </c>
      <c r="H325" s="297"/>
      <c r="I325" s="298"/>
      <c r="J325" s="157"/>
      <c r="K325" s="290" t="s">
        <v>120</v>
      </c>
      <c r="L325" s="2"/>
      <c r="M325" s="292"/>
      <c r="N325" s="287"/>
      <c r="O325" s="288"/>
      <c r="P325" s="288"/>
      <c r="Q325" s="289"/>
      <c r="R325" s="292"/>
      <c r="S325" s="301"/>
    </row>
    <row r="326" spans="2:19" ht="13.5" thickBot="1">
      <c r="B326" s="4"/>
      <c r="C326" s="5" t="s">
        <v>121</v>
      </c>
      <c r="D326" s="5" t="s">
        <v>122</v>
      </c>
      <c r="E326" s="5" t="s">
        <v>123</v>
      </c>
      <c r="F326" s="5" t="s">
        <v>104</v>
      </c>
      <c r="G326" s="5" t="s">
        <v>124</v>
      </c>
      <c r="H326" s="5" t="s">
        <v>125</v>
      </c>
      <c r="I326" s="6" t="s">
        <v>104</v>
      </c>
      <c r="J326" s="6"/>
      <c r="K326" s="292"/>
      <c r="L326" s="5"/>
      <c r="M326" s="5"/>
      <c r="N326" s="5" t="s">
        <v>126</v>
      </c>
      <c r="O326" s="5" t="s">
        <v>127</v>
      </c>
      <c r="P326" s="5" t="s">
        <v>128</v>
      </c>
      <c r="Q326" s="5" t="s">
        <v>104</v>
      </c>
      <c r="R326" s="7"/>
      <c r="S326" s="302"/>
    </row>
    <row r="327" spans="2:19" ht="15.75" thickBot="1">
      <c r="B327" s="8" t="s">
        <v>106</v>
      </c>
      <c r="C327" s="137">
        <v>24000</v>
      </c>
      <c r="D327" s="138">
        <v>6000</v>
      </c>
      <c r="E327" s="138" t="s">
        <v>108</v>
      </c>
      <c r="F327" s="139">
        <v>30000</v>
      </c>
      <c r="G327" s="137">
        <v>35500</v>
      </c>
      <c r="H327" s="138" t="s">
        <v>108</v>
      </c>
      <c r="I327" s="140">
        <v>35500</v>
      </c>
      <c r="J327" s="140"/>
      <c r="K327" s="141">
        <v>65500</v>
      </c>
      <c r="L327" s="139"/>
      <c r="M327" s="11"/>
      <c r="N327" s="9">
        <v>280</v>
      </c>
      <c r="O327" s="9">
        <v>120</v>
      </c>
      <c r="P327" s="9">
        <v>300</v>
      </c>
      <c r="Q327" s="12">
        <f aca="true" t="shared" si="18" ref="Q327:Q334">SUM(N327:P327)</f>
        <v>700</v>
      </c>
      <c r="R327" s="11"/>
      <c r="S327" s="10">
        <v>61000</v>
      </c>
    </row>
    <row r="328" spans="2:19" ht="15.75" thickBot="1">
      <c r="B328" s="8" t="s">
        <v>107</v>
      </c>
      <c r="C328" s="137">
        <v>18314</v>
      </c>
      <c r="D328" s="137">
        <v>4570</v>
      </c>
      <c r="E328" s="138" t="s">
        <v>108</v>
      </c>
      <c r="F328" s="139">
        <v>22884</v>
      </c>
      <c r="G328" s="137">
        <v>12834</v>
      </c>
      <c r="H328" s="138" t="s">
        <v>108</v>
      </c>
      <c r="I328" s="140">
        <v>12834</v>
      </c>
      <c r="J328" s="140"/>
      <c r="K328" s="141">
        <v>35718</v>
      </c>
      <c r="L328" s="139"/>
      <c r="M328" s="11"/>
      <c r="N328" s="9">
        <v>37</v>
      </c>
      <c r="O328" s="9">
        <v>71</v>
      </c>
      <c r="P328" s="9">
        <v>78</v>
      </c>
      <c r="Q328" s="12">
        <f t="shared" si="18"/>
        <v>186</v>
      </c>
      <c r="R328" s="11"/>
      <c r="S328" s="10">
        <v>8273</v>
      </c>
    </row>
    <row r="329" spans="2:19" ht="15.75" thickBot="1">
      <c r="B329" s="8" t="s">
        <v>109</v>
      </c>
      <c r="C329" s="138">
        <v>2000</v>
      </c>
      <c r="D329" s="138">
        <v>500</v>
      </c>
      <c r="E329" s="138" t="s">
        <v>108</v>
      </c>
      <c r="F329" s="139">
        <v>2500</v>
      </c>
      <c r="G329" s="137">
        <v>29500</v>
      </c>
      <c r="H329" s="138" t="s">
        <v>108</v>
      </c>
      <c r="I329" s="140">
        <v>29500</v>
      </c>
      <c r="J329" s="140"/>
      <c r="K329" s="141">
        <v>32000</v>
      </c>
      <c r="L329" s="139"/>
      <c r="M329" s="11"/>
      <c r="N329" s="9">
        <v>100</v>
      </c>
      <c r="O329" s="9">
        <v>120</v>
      </c>
      <c r="P329" s="9">
        <v>200</v>
      </c>
      <c r="Q329" s="12">
        <f t="shared" si="18"/>
        <v>420</v>
      </c>
      <c r="R329" s="11"/>
      <c r="S329" s="10">
        <v>12070</v>
      </c>
    </row>
    <row r="330" spans="2:19" ht="15.75" thickBot="1">
      <c r="B330" s="8" t="s">
        <v>110</v>
      </c>
      <c r="C330" s="137">
        <v>140600</v>
      </c>
      <c r="D330" s="137">
        <v>35000</v>
      </c>
      <c r="E330" s="138" t="s">
        <v>108</v>
      </c>
      <c r="F330" s="139">
        <v>175600</v>
      </c>
      <c r="G330" s="142">
        <v>10400</v>
      </c>
      <c r="H330" s="138" t="s">
        <v>108</v>
      </c>
      <c r="I330" s="140">
        <v>10400</v>
      </c>
      <c r="J330" s="140"/>
      <c r="K330" s="141">
        <v>186000</v>
      </c>
      <c r="L330" s="139"/>
      <c r="M330" s="11"/>
      <c r="N330" s="9">
        <v>618</v>
      </c>
      <c r="O330" s="9">
        <v>180</v>
      </c>
      <c r="P330" s="9">
        <v>280</v>
      </c>
      <c r="Q330" s="12">
        <f t="shared" si="18"/>
        <v>1078</v>
      </c>
      <c r="R330" s="11"/>
      <c r="S330" s="10">
        <v>40800</v>
      </c>
    </row>
    <row r="331" spans="2:19" ht="15.75" thickBot="1">
      <c r="B331" s="8" t="s">
        <v>111</v>
      </c>
      <c r="C331" s="137">
        <v>1600</v>
      </c>
      <c r="D331" s="138">
        <v>400</v>
      </c>
      <c r="E331" s="138" t="s">
        <v>108</v>
      </c>
      <c r="F331" s="139">
        <v>2000</v>
      </c>
      <c r="G331" s="137">
        <v>3850</v>
      </c>
      <c r="H331" s="138" t="s">
        <v>108</v>
      </c>
      <c r="I331" s="140">
        <v>3850</v>
      </c>
      <c r="J331" s="140"/>
      <c r="K331" s="141">
        <v>5850</v>
      </c>
      <c r="L331" s="139"/>
      <c r="M331" s="11"/>
      <c r="N331" s="9">
        <v>22</v>
      </c>
      <c r="O331" s="9">
        <v>25</v>
      </c>
      <c r="P331" s="9">
        <v>70</v>
      </c>
      <c r="Q331" s="12">
        <f t="shared" si="18"/>
        <v>117</v>
      </c>
      <c r="R331" s="11"/>
      <c r="S331" s="10">
        <v>972</v>
      </c>
    </row>
    <row r="332" spans="2:19" ht="15.75" thickBot="1">
      <c r="B332" s="8" t="s">
        <v>112</v>
      </c>
      <c r="C332" s="137">
        <v>26300</v>
      </c>
      <c r="D332" s="137">
        <v>17500</v>
      </c>
      <c r="E332" s="138" t="s">
        <v>108</v>
      </c>
      <c r="F332" s="139">
        <v>43800</v>
      </c>
      <c r="G332" s="137">
        <v>27100</v>
      </c>
      <c r="H332" s="138" t="s">
        <v>108</v>
      </c>
      <c r="I332" s="140">
        <v>27100</v>
      </c>
      <c r="J332" s="140"/>
      <c r="K332" s="141">
        <v>70900</v>
      </c>
      <c r="L332" s="139"/>
      <c r="M332" s="11"/>
      <c r="N332" s="9">
        <v>290</v>
      </c>
      <c r="O332" s="9">
        <v>1050</v>
      </c>
      <c r="P332" s="9">
        <v>1530</v>
      </c>
      <c r="Q332" s="12">
        <f t="shared" si="18"/>
        <v>2870</v>
      </c>
      <c r="R332" s="11"/>
      <c r="S332" s="10">
        <v>4450</v>
      </c>
    </row>
    <row r="333" spans="2:19" ht="15.75" thickBot="1">
      <c r="B333" s="8" t="s">
        <v>113</v>
      </c>
      <c r="C333" s="138" t="s">
        <v>188</v>
      </c>
      <c r="D333" s="138" t="s">
        <v>108</v>
      </c>
      <c r="E333" s="138" t="s">
        <v>108</v>
      </c>
      <c r="F333" s="143" t="s">
        <v>108</v>
      </c>
      <c r="G333" s="138">
        <v>1000</v>
      </c>
      <c r="H333" s="138" t="s">
        <v>108</v>
      </c>
      <c r="I333" s="144">
        <v>1000</v>
      </c>
      <c r="J333" s="144"/>
      <c r="K333" s="141">
        <v>1000</v>
      </c>
      <c r="L333" s="139"/>
      <c r="M333" s="11"/>
      <c r="N333" s="9">
        <v>6</v>
      </c>
      <c r="O333" s="9">
        <v>0</v>
      </c>
      <c r="P333" s="9">
        <v>30</v>
      </c>
      <c r="Q333" s="12">
        <f t="shared" si="18"/>
        <v>36</v>
      </c>
      <c r="R333" s="11"/>
      <c r="S333" s="10">
        <v>829</v>
      </c>
    </row>
    <row r="334" spans="2:19" ht="15.75" thickBot="1">
      <c r="B334" s="8" t="s">
        <v>114</v>
      </c>
      <c r="C334" s="137">
        <v>3608</v>
      </c>
      <c r="D334" s="138">
        <v>840</v>
      </c>
      <c r="E334" s="138" t="s">
        <v>108</v>
      </c>
      <c r="F334" s="139">
        <v>4448</v>
      </c>
      <c r="G334" s="137">
        <v>4408</v>
      </c>
      <c r="H334" s="138" t="s">
        <v>108</v>
      </c>
      <c r="I334" s="140">
        <v>4408</v>
      </c>
      <c r="J334" s="140"/>
      <c r="K334" s="141">
        <v>8858</v>
      </c>
      <c r="L334" s="139"/>
      <c r="M334" s="11"/>
      <c r="N334" s="9">
        <v>21</v>
      </c>
      <c r="O334" s="9">
        <v>25</v>
      </c>
      <c r="P334" s="9">
        <v>52</v>
      </c>
      <c r="Q334" s="12">
        <f t="shared" si="18"/>
        <v>98</v>
      </c>
      <c r="R334" s="11"/>
      <c r="S334" s="10">
        <v>1150</v>
      </c>
    </row>
    <row r="335" spans="2:19" ht="15.75" thickBot="1">
      <c r="B335" s="8" t="s">
        <v>14</v>
      </c>
      <c r="C335" s="139">
        <v>216462</v>
      </c>
      <c r="D335" s="139">
        <v>64810</v>
      </c>
      <c r="E335" s="143" t="s">
        <v>108</v>
      </c>
      <c r="F335" s="139">
        <v>281232</v>
      </c>
      <c r="G335" s="139">
        <f>SUM(G327:G334)</f>
        <v>124592</v>
      </c>
      <c r="H335" s="143"/>
      <c r="I335" s="140">
        <f>SUM(I327:I334)</f>
        <v>124592</v>
      </c>
      <c r="J335" s="140"/>
      <c r="K335" s="141">
        <f>SUM(K327:K334)</f>
        <v>405826</v>
      </c>
      <c r="L335" s="139"/>
      <c r="M335" s="11"/>
      <c r="N335" s="12">
        <f>SUM(N327:N334)</f>
        <v>1374</v>
      </c>
      <c r="O335" s="12">
        <f>SUM(O327:O334)</f>
        <v>1591</v>
      </c>
      <c r="P335" s="10">
        <f>SUM(P327:P334)</f>
        <v>2540</v>
      </c>
      <c r="Q335" s="10">
        <f>SUM(Q327:Q334)</f>
        <v>5505</v>
      </c>
      <c r="R335" s="11"/>
      <c r="S335" s="10">
        <f>SUM(S327:S334)</f>
        <v>129544</v>
      </c>
    </row>
    <row r="336" ht="15.75">
      <c r="B336" s="101"/>
    </row>
    <row r="337" ht="15.75">
      <c r="B337" s="101"/>
    </row>
    <row r="338" spans="2:12" ht="15.75">
      <c r="B338" s="417" t="s">
        <v>129</v>
      </c>
      <c r="C338" s="418"/>
      <c r="D338" s="418"/>
      <c r="E338" s="418"/>
      <c r="F338" s="418"/>
      <c r="G338" s="418"/>
      <c r="H338" s="418"/>
      <c r="I338" s="418"/>
      <c r="J338" s="418"/>
      <c r="K338" s="418"/>
      <c r="L338" s="96"/>
    </row>
    <row r="339" spans="1:12" ht="13.5" customHeight="1" thickBot="1">
      <c r="A339" s="333"/>
      <c r="B339" s="333"/>
      <c r="C339" s="333"/>
      <c r="D339" s="333"/>
      <c r="E339" s="333"/>
      <c r="F339" s="333"/>
      <c r="G339" s="333"/>
      <c r="H339" s="333"/>
      <c r="I339" s="333"/>
      <c r="J339" s="333"/>
      <c r="K339" s="333"/>
      <c r="L339" s="162"/>
    </row>
    <row r="340" spans="2:12" ht="15" thickBot="1">
      <c r="B340" s="77" t="s">
        <v>130</v>
      </c>
      <c r="C340" s="78">
        <v>2003</v>
      </c>
      <c r="D340" s="78">
        <v>2004</v>
      </c>
      <c r="E340" s="78">
        <v>2005</v>
      </c>
      <c r="F340" s="78">
        <v>2006</v>
      </c>
      <c r="G340" s="78">
        <v>2007</v>
      </c>
      <c r="H340" s="78">
        <v>2008</v>
      </c>
      <c r="I340" s="78">
        <v>2009</v>
      </c>
      <c r="J340" s="79">
        <v>2010</v>
      </c>
      <c r="K340" s="79">
        <v>2011</v>
      </c>
      <c r="L340" s="169"/>
    </row>
    <row r="341" spans="2:12" ht="13.5" thickBot="1">
      <c r="B341" s="8" t="s">
        <v>131</v>
      </c>
      <c r="C341" s="80">
        <v>297163</v>
      </c>
      <c r="D341" s="80">
        <v>336842</v>
      </c>
      <c r="E341" s="80">
        <v>265496</v>
      </c>
      <c r="F341" s="80">
        <v>276469</v>
      </c>
      <c r="G341" s="80">
        <v>243293</v>
      </c>
      <c r="H341" s="80">
        <v>232374</v>
      </c>
      <c r="I341" s="80">
        <v>220982</v>
      </c>
      <c r="J341" s="81">
        <v>274282</v>
      </c>
      <c r="K341" s="139">
        <v>216462</v>
      </c>
      <c r="L341" s="170"/>
    </row>
    <row r="342" spans="2:12" ht="13.5" thickBot="1">
      <c r="B342" s="8" t="s">
        <v>132</v>
      </c>
      <c r="C342" s="80">
        <v>141449</v>
      </c>
      <c r="D342" s="80">
        <v>160337</v>
      </c>
      <c r="E342" s="80">
        <v>126376</v>
      </c>
      <c r="F342" s="80">
        <v>131599</v>
      </c>
      <c r="G342" s="80">
        <v>115807</v>
      </c>
      <c r="H342" s="80">
        <v>157542</v>
      </c>
      <c r="I342" s="80">
        <v>33698</v>
      </c>
      <c r="J342" s="81">
        <v>41450</v>
      </c>
      <c r="K342" s="139">
        <v>64810</v>
      </c>
      <c r="L342" s="170"/>
    </row>
    <row r="343" spans="2:12" ht="13.5" thickBot="1">
      <c r="B343" s="8" t="s">
        <v>133</v>
      </c>
      <c r="C343" s="80">
        <v>36848</v>
      </c>
      <c r="D343" s="80">
        <v>41768</v>
      </c>
      <c r="E343" s="80">
        <v>32922</v>
      </c>
      <c r="F343" s="80">
        <v>34282</v>
      </c>
      <c r="G343" s="80">
        <v>30168</v>
      </c>
      <c r="H343" s="80">
        <v>3939</v>
      </c>
      <c r="I343" s="82">
        <v>0</v>
      </c>
      <c r="J343" s="83">
        <v>0</v>
      </c>
      <c r="K343" s="83">
        <v>0</v>
      </c>
      <c r="L343" s="171"/>
    </row>
    <row r="344" spans="2:12" ht="13.5" thickBot="1">
      <c r="B344" s="8" t="s">
        <v>14</v>
      </c>
      <c r="C344" s="84">
        <v>475460</v>
      </c>
      <c r="D344" s="84">
        <v>538947</v>
      </c>
      <c r="E344" s="84">
        <v>424794</v>
      </c>
      <c r="F344" s="84">
        <v>442350</v>
      </c>
      <c r="G344" s="84">
        <v>389268</v>
      </c>
      <c r="H344" s="84">
        <v>393855</v>
      </c>
      <c r="I344" s="84">
        <v>254680</v>
      </c>
      <c r="J344" s="85">
        <v>315732</v>
      </c>
      <c r="K344" s="139">
        <v>281232</v>
      </c>
      <c r="L344" s="170"/>
    </row>
    <row r="345" spans="2:12" ht="13.5" thickBot="1">
      <c r="B345" s="8" t="s">
        <v>134</v>
      </c>
      <c r="C345" s="80">
        <v>171216</v>
      </c>
      <c r="D345" s="80">
        <v>175435</v>
      </c>
      <c r="E345" s="80">
        <v>150786</v>
      </c>
      <c r="F345" s="80">
        <v>181608</v>
      </c>
      <c r="G345" s="80">
        <v>139869</v>
      </c>
      <c r="H345" s="80">
        <v>123701</v>
      </c>
      <c r="I345" s="80">
        <v>74740</v>
      </c>
      <c r="J345" s="81">
        <v>80533</v>
      </c>
      <c r="K345" s="139">
        <v>124592</v>
      </c>
      <c r="L345" s="170"/>
    </row>
    <row r="346" spans="2:12" ht="13.5" thickBot="1">
      <c r="B346" s="8" t="s">
        <v>135</v>
      </c>
      <c r="C346" s="82">
        <v>464</v>
      </c>
      <c r="D346" s="82">
        <v>475</v>
      </c>
      <c r="E346" s="82">
        <v>408</v>
      </c>
      <c r="F346" s="82">
        <v>492</v>
      </c>
      <c r="G346" s="82">
        <v>379</v>
      </c>
      <c r="H346" s="82">
        <v>332</v>
      </c>
      <c r="I346" s="82">
        <v>0</v>
      </c>
      <c r="J346" s="83">
        <v>0</v>
      </c>
      <c r="K346" s="83">
        <v>0</v>
      </c>
      <c r="L346" s="171"/>
    </row>
    <row r="347" spans="2:12" ht="13.5" thickBot="1">
      <c r="B347" s="8" t="s">
        <v>14</v>
      </c>
      <c r="C347" s="84">
        <v>171680</v>
      </c>
      <c r="D347" s="84">
        <v>175910</v>
      </c>
      <c r="E347" s="84">
        <v>151194</v>
      </c>
      <c r="F347" s="84">
        <v>182100</v>
      </c>
      <c r="G347" s="84">
        <v>140248</v>
      </c>
      <c r="H347" s="84">
        <v>124033</v>
      </c>
      <c r="I347" s="84">
        <v>74740</v>
      </c>
      <c r="J347" s="85">
        <v>80533</v>
      </c>
      <c r="K347" s="85">
        <v>124592</v>
      </c>
      <c r="L347" s="172"/>
    </row>
    <row r="348" spans="2:12" ht="13.5" thickBot="1">
      <c r="B348" s="8" t="s">
        <v>136</v>
      </c>
      <c r="C348" s="80">
        <v>3702</v>
      </c>
      <c r="D348" s="80">
        <v>10871</v>
      </c>
      <c r="E348" s="80">
        <v>11661</v>
      </c>
      <c r="F348" s="80">
        <v>3448</v>
      </c>
      <c r="G348" s="80">
        <v>11391</v>
      </c>
      <c r="H348" s="80">
        <v>10784</v>
      </c>
      <c r="I348" s="80">
        <v>14294</v>
      </c>
      <c r="J348" s="81">
        <v>17401</v>
      </c>
      <c r="K348" s="71">
        <v>22106</v>
      </c>
      <c r="L348" s="99"/>
    </row>
    <row r="349" spans="2:12" ht="13.5" thickBot="1">
      <c r="B349" s="8" t="s">
        <v>137</v>
      </c>
      <c r="C349" s="80">
        <v>31251</v>
      </c>
      <c r="D349" s="80">
        <v>39477</v>
      </c>
      <c r="E349" s="80">
        <v>42345</v>
      </c>
      <c r="F349" s="80">
        <v>46924</v>
      </c>
      <c r="G349" s="80">
        <v>41365</v>
      </c>
      <c r="H349" s="80">
        <v>44583</v>
      </c>
      <c r="I349" s="80">
        <v>35182</v>
      </c>
      <c r="J349" s="81">
        <v>43848</v>
      </c>
      <c r="K349" s="81">
        <v>57597</v>
      </c>
      <c r="L349" s="161"/>
    </row>
    <row r="350" spans="2:12" ht="13.5" thickBot="1">
      <c r="B350" s="8" t="s">
        <v>138</v>
      </c>
      <c r="C350" s="80">
        <v>27693</v>
      </c>
      <c r="D350" s="80">
        <v>11415</v>
      </c>
      <c r="E350" s="80">
        <v>12245</v>
      </c>
      <c r="F350" s="80">
        <v>23042</v>
      </c>
      <c r="G350" s="80">
        <v>11961</v>
      </c>
      <c r="H350" s="80">
        <v>10633</v>
      </c>
      <c r="I350" s="80">
        <v>15282</v>
      </c>
      <c r="J350" s="81">
        <v>15561</v>
      </c>
      <c r="K350" s="81">
        <v>18157</v>
      </c>
      <c r="L350" s="161"/>
    </row>
    <row r="351" spans="2:12" ht="13.5" thickBot="1">
      <c r="B351" s="8" t="s">
        <v>14</v>
      </c>
      <c r="C351" s="84">
        <v>62646</v>
      </c>
      <c r="D351" s="84">
        <v>61764</v>
      </c>
      <c r="E351" s="84">
        <v>66251</v>
      </c>
      <c r="F351" s="84">
        <v>73415</v>
      </c>
      <c r="G351" s="84">
        <v>64717</v>
      </c>
      <c r="H351" s="84">
        <v>66000</v>
      </c>
      <c r="I351" s="84">
        <v>64758</v>
      </c>
      <c r="J351" s="85">
        <v>76822</v>
      </c>
      <c r="K351" s="85">
        <v>97961</v>
      </c>
      <c r="L351" s="172"/>
    </row>
    <row r="352" spans="2:12" ht="13.5" thickBot="1">
      <c r="B352" s="8" t="s">
        <v>105</v>
      </c>
      <c r="C352" s="82">
        <v>530</v>
      </c>
      <c r="D352" s="82">
        <v>455</v>
      </c>
      <c r="E352" s="82">
        <v>527</v>
      </c>
      <c r="F352" s="82">
        <v>130</v>
      </c>
      <c r="G352" s="82">
        <v>80</v>
      </c>
      <c r="H352" s="82">
        <v>50</v>
      </c>
      <c r="I352" s="82">
        <v>65</v>
      </c>
      <c r="J352" s="83">
        <v>78</v>
      </c>
      <c r="K352" s="83">
        <v>101</v>
      </c>
      <c r="L352" s="171"/>
    </row>
    <row r="353" spans="2:12" ht="13.5" thickBot="1">
      <c r="B353" s="8" t="s">
        <v>14</v>
      </c>
      <c r="C353" s="86">
        <v>530</v>
      </c>
      <c r="D353" s="86">
        <v>455</v>
      </c>
      <c r="E353" s="86">
        <v>527</v>
      </c>
      <c r="F353" s="86">
        <v>130</v>
      </c>
      <c r="G353" s="86">
        <v>80</v>
      </c>
      <c r="H353" s="86">
        <v>50</v>
      </c>
      <c r="I353" s="86">
        <v>65</v>
      </c>
      <c r="J353" s="87">
        <v>78</v>
      </c>
      <c r="K353" s="87">
        <v>101</v>
      </c>
      <c r="L353" s="173"/>
    </row>
    <row r="354" spans="2:12" ht="13.5" thickBot="1">
      <c r="B354" s="8" t="s">
        <v>126</v>
      </c>
      <c r="C354" s="80">
        <v>2355</v>
      </c>
      <c r="D354" s="80">
        <v>2200</v>
      </c>
      <c r="E354" s="80">
        <v>2200</v>
      </c>
      <c r="F354" s="82">
        <v>970</v>
      </c>
      <c r="G354" s="80">
        <v>2800</v>
      </c>
      <c r="H354" s="80">
        <v>1387</v>
      </c>
      <c r="I354" s="82">
        <v>650</v>
      </c>
      <c r="J354" s="88">
        <v>449</v>
      </c>
      <c r="K354" s="88">
        <v>1374</v>
      </c>
      <c r="L354" s="174"/>
    </row>
    <row r="355" spans="2:12" ht="13.5" thickBot="1">
      <c r="B355" s="8" t="s">
        <v>128</v>
      </c>
      <c r="C355" s="80">
        <v>7538</v>
      </c>
      <c r="D355" s="80">
        <v>5426</v>
      </c>
      <c r="E355" s="80">
        <v>4235</v>
      </c>
      <c r="F355" s="80">
        <v>3795</v>
      </c>
      <c r="G355" s="80">
        <v>3615</v>
      </c>
      <c r="H355" s="80">
        <v>6031</v>
      </c>
      <c r="I355" s="82">
        <v>1850</v>
      </c>
      <c r="J355" s="81">
        <v>1329</v>
      </c>
      <c r="K355" s="81">
        <v>2540</v>
      </c>
      <c r="L355" s="161"/>
    </row>
    <row r="356" spans="2:12" ht="13.5" thickBot="1">
      <c r="B356" s="8" t="s">
        <v>127</v>
      </c>
      <c r="C356" s="82">
        <v>588</v>
      </c>
      <c r="D356" s="82">
        <v>808</v>
      </c>
      <c r="E356" s="82">
        <v>808</v>
      </c>
      <c r="F356" s="80">
        <v>1420</v>
      </c>
      <c r="G356" s="80">
        <v>1353</v>
      </c>
      <c r="H356" s="82">
        <v>356</v>
      </c>
      <c r="I356" s="82">
        <v>658</v>
      </c>
      <c r="J356" s="88">
        <v>629</v>
      </c>
      <c r="K356" s="88">
        <v>1591</v>
      </c>
      <c r="L356" s="174"/>
    </row>
    <row r="357" spans="2:12" ht="13.5" thickBot="1">
      <c r="B357" s="8" t="s">
        <v>14</v>
      </c>
      <c r="C357" s="84">
        <f>SUM(C354:C356)</f>
        <v>10481</v>
      </c>
      <c r="D357" s="84">
        <v>8434</v>
      </c>
      <c r="E357" s="84">
        <v>7243</v>
      </c>
      <c r="F357" s="84">
        <v>5312</v>
      </c>
      <c r="G357" s="84">
        <v>7768</v>
      </c>
      <c r="H357" s="84">
        <v>7774</v>
      </c>
      <c r="I357" s="86">
        <v>3158</v>
      </c>
      <c r="J357" s="85">
        <v>2407</v>
      </c>
      <c r="K357" s="85">
        <v>5505</v>
      </c>
      <c r="L357" s="172"/>
    </row>
    <row r="358" spans="2:12" ht="13.5" thickBot="1">
      <c r="B358" s="8" t="s">
        <v>139</v>
      </c>
      <c r="C358" s="80">
        <v>56781</v>
      </c>
      <c r="D358" s="80">
        <v>109255</v>
      </c>
      <c r="E358" s="82">
        <v>0</v>
      </c>
      <c r="F358" s="80">
        <v>116747</v>
      </c>
      <c r="G358" s="80">
        <v>119405</v>
      </c>
      <c r="H358" s="82">
        <v>103151</v>
      </c>
      <c r="I358" s="80">
        <v>103151</v>
      </c>
      <c r="J358" s="89">
        <v>118605</v>
      </c>
      <c r="K358" s="89">
        <v>92835</v>
      </c>
      <c r="L358" s="175"/>
    </row>
    <row r="359" spans="2:12" ht="13.5" thickBot="1">
      <c r="B359" s="8" t="s">
        <v>140</v>
      </c>
      <c r="C359" s="82">
        <v>0</v>
      </c>
      <c r="D359" s="82">
        <v>0</v>
      </c>
      <c r="E359" s="82">
        <v>0</v>
      </c>
      <c r="F359" s="80">
        <v>8853</v>
      </c>
      <c r="G359" s="82">
        <v>0</v>
      </c>
      <c r="H359" s="82">
        <v>120</v>
      </c>
      <c r="I359" s="82">
        <v>120</v>
      </c>
      <c r="J359" s="83">
        <v>120</v>
      </c>
      <c r="K359" s="83">
        <v>0</v>
      </c>
      <c r="L359" s="171"/>
    </row>
    <row r="360" spans="2:12" ht="13.5" thickBot="1">
      <c r="B360" s="8" t="s">
        <v>14</v>
      </c>
      <c r="C360" s="84">
        <v>56781</v>
      </c>
      <c r="D360" s="84">
        <v>109255</v>
      </c>
      <c r="E360" s="86">
        <v>0</v>
      </c>
      <c r="F360" s="84">
        <v>125600</v>
      </c>
      <c r="G360" s="84">
        <v>119405</v>
      </c>
      <c r="H360" s="86">
        <v>103271</v>
      </c>
      <c r="I360" s="84">
        <v>103271</v>
      </c>
      <c r="J360" s="90">
        <v>118725</v>
      </c>
      <c r="K360" s="90">
        <f>SUM(K358:K359)</f>
        <v>92835</v>
      </c>
      <c r="L360" s="176"/>
    </row>
    <row r="361" spans="2:12" ht="13.5" thickBot="1">
      <c r="B361" s="8" t="s">
        <v>141</v>
      </c>
      <c r="C361" s="80">
        <v>3504</v>
      </c>
      <c r="D361" s="80">
        <v>24898</v>
      </c>
      <c r="E361" s="82">
        <v>0</v>
      </c>
      <c r="F361" s="80">
        <v>30460</v>
      </c>
      <c r="G361" s="80">
        <v>24800</v>
      </c>
      <c r="H361" s="82">
        <v>15320</v>
      </c>
      <c r="I361" s="80">
        <v>5200</v>
      </c>
      <c r="J361" s="89">
        <v>29335</v>
      </c>
      <c r="K361" s="89">
        <v>25675</v>
      </c>
      <c r="L361" s="175"/>
    </row>
    <row r="362" spans="2:12" ht="13.5" thickBot="1">
      <c r="B362" s="8" t="s">
        <v>142</v>
      </c>
      <c r="C362" s="80">
        <v>3650</v>
      </c>
      <c r="D362" s="80">
        <v>5410</v>
      </c>
      <c r="E362" s="80">
        <v>15761460</v>
      </c>
      <c r="F362" s="80">
        <v>5950</v>
      </c>
      <c r="G362" s="80">
        <v>5560</v>
      </c>
      <c r="H362" s="82">
        <v>3405</v>
      </c>
      <c r="I362" s="80">
        <v>3210</v>
      </c>
      <c r="J362" s="89">
        <v>5780</v>
      </c>
      <c r="K362" s="89">
        <v>4187</v>
      </c>
      <c r="L362" s="175"/>
    </row>
    <row r="363" spans="2:12" ht="13.5" thickBot="1">
      <c r="B363" s="8" t="s">
        <v>143</v>
      </c>
      <c r="C363" s="80">
        <v>6700</v>
      </c>
      <c r="D363" s="80">
        <v>11100</v>
      </c>
      <c r="E363" s="80">
        <v>6255</v>
      </c>
      <c r="F363" s="80">
        <v>10130</v>
      </c>
      <c r="G363" s="80">
        <v>10880</v>
      </c>
      <c r="H363" s="82">
        <v>3540</v>
      </c>
      <c r="I363" s="91">
        <v>3925</v>
      </c>
      <c r="J363" s="92">
        <v>9850</v>
      </c>
      <c r="K363" s="92">
        <v>6647</v>
      </c>
      <c r="L363" s="175"/>
    </row>
    <row r="364" spans="2:12" ht="13.5" thickBot="1">
      <c r="B364" s="8" t="s">
        <v>144</v>
      </c>
      <c r="C364" s="84">
        <f>SUM(C360:C363)</f>
        <v>70635</v>
      </c>
      <c r="D364" s="84">
        <v>150663</v>
      </c>
      <c r="E364" s="84">
        <v>15767715</v>
      </c>
      <c r="F364" s="84">
        <v>172140</v>
      </c>
      <c r="G364" s="84">
        <v>160645</v>
      </c>
      <c r="H364" s="86">
        <v>22265</v>
      </c>
      <c r="I364" s="93">
        <v>12335</v>
      </c>
      <c r="J364" s="94">
        <f>SUM(J360:J363)</f>
        <v>163690</v>
      </c>
      <c r="K364" s="94">
        <f>SUM(K360:K363)</f>
        <v>129344</v>
      </c>
      <c r="L364" s="176"/>
    </row>
    <row r="365" spans="2:12" ht="13.5" thickBot="1">
      <c r="B365" s="95" t="s">
        <v>145</v>
      </c>
      <c r="C365" s="80">
        <v>43057</v>
      </c>
      <c r="D365" s="80">
        <v>50409</v>
      </c>
      <c r="E365" s="80">
        <v>52190</v>
      </c>
      <c r="F365" s="80">
        <v>78257</v>
      </c>
      <c r="G365" s="80">
        <v>91502</v>
      </c>
      <c r="H365" s="82">
        <v>82468</v>
      </c>
      <c r="I365" s="80">
        <v>82224</v>
      </c>
      <c r="J365" s="89">
        <v>84269</v>
      </c>
      <c r="K365" s="89">
        <v>96958</v>
      </c>
      <c r="L365" s="175"/>
    </row>
    <row r="366" spans="2:12" ht="13.5" thickBot="1">
      <c r="B366" s="8" t="s">
        <v>14</v>
      </c>
      <c r="C366" s="84">
        <v>43057</v>
      </c>
      <c r="D366" s="84">
        <v>50409</v>
      </c>
      <c r="E366" s="84">
        <v>52190</v>
      </c>
      <c r="F366" s="84">
        <v>78257</v>
      </c>
      <c r="G366" s="84">
        <v>91502</v>
      </c>
      <c r="H366" s="86">
        <v>82468</v>
      </c>
      <c r="I366" s="84">
        <v>82224</v>
      </c>
      <c r="J366" s="90">
        <v>84269</v>
      </c>
      <c r="K366" s="90">
        <f>SUM(K365)</f>
        <v>96958</v>
      </c>
      <c r="L366" s="176"/>
    </row>
    <row r="367" ht="12.75">
      <c r="B367" s="102"/>
    </row>
    <row r="368" ht="12.75">
      <c r="B368" s="103"/>
    </row>
    <row r="369" spans="2:13" ht="12.75">
      <c r="B369" s="103"/>
      <c r="M369" s="192"/>
    </row>
    <row r="370" spans="2:23" ht="15.75"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</row>
    <row r="371" spans="2:23" ht="15.75">
      <c r="B371" s="230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  <c r="V371" s="230"/>
      <c r="W371" s="230"/>
    </row>
    <row r="372" spans="2:23" ht="16.5" thickBot="1">
      <c r="B372" s="279" t="s">
        <v>191</v>
      </c>
      <c r="C372" s="279"/>
      <c r="D372" s="279"/>
      <c r="E372" s="279"/>
      <c r="F372" s="279"/>
      <c r="G372" s="279"/>
      <c r="H372" s="279"/>
      <c r="I372" s="279"/>
      <c r="J372" s="279"/>
      <c r="K372" s="279"/>
      <c r="L372" s="279"/>
      <c r="M372" s="279"/>
      <c r="N372" s="279"/>
      <c r="O372" s="279"/>
      <c r="P372" s="279"/>
      <c r="Q372" s="279"/>
      <c r="R372" s="279"/>
      <c r="S372" s="279"/>
      <c r="T372" s="279"/>
      <c r="U372" s="279"/>
      <c r="V372" s="279"/>
      <c r="W372" s="279"/>
    </row>
    <row r="373" spans="2:23" ht="12.75">
      <c r="B373" s="177" t="s">
        <v>15</v>
      </c>
      <c r="C373" s="202" t="s">
        <v>146</v>
      </c>
      <c r="D373" s="202"/>
      <c r="E373" s="202"/>
      <c r="F373" s="202"/>
      <c r="G373" s="202"/>
      <c r="H373" s="202"/>
      <c r="I373" s="263" t="s">
        <v>147</v>
      </c>
      <c r="J373" s="264"/>
      <c r="K373" s="264"/>
      <c r="L373" s="264"/>
      <c r="M373" s="264"/>
      <c r="N373" s="264"/>
      <c r="O373" s="265"/>
      <c r="P373" s="266" t="s">
        <v>148</v>
      </c>
      <c r="Q373" s="267"/>
      <c r="R373" s="267"/>
      <c r="S373" s="267"/>
      <c r="T373" s="268"/>
      <c r="U373" s="269" t="s">
        <v>149</v>
      </c>
      <c r="V373" s="270"/>
      <c r="W373" s="271"/>
    </row>
    <row r="374" spans="2:23" ht="12.75">
      <c r="B374" s="178"/>
      <c r="C374" s="203" t="s">
        <v>150</v>
      </c>
      <c r="D374" s="203"/>
      <c r="E374" s="203" t="s">
        <v>151</v>
      </c>
      <c r="F374" s="203"/>
      <c r="G374" s="203" t="s">
        <v>152</v>
      </c>
      <c r="H374" s="203"/>
      <c r="I374" s="179" t="s">
        <v>150</v>
      </c>
      <c r="J374" s="179"/>
      <c r="K374" s="261" t="s">
        <v>151</v>
      </c>
      <c r="L374" s="261"/>
      <c r="M374" s="261"/>
      <c r="N374" s="261" t="s">
        <v>152</v>
      </c>
      <c r="O374" s="261"/>
      <c r="P374" s="189" t="s">
        <v>150</v>
      </c>
      <c r="Q374" s="262" t="s">
        <v>151</v>
      </c>
      <c r="R374" s="262"/>
      <c r="S374" s="262" t="s">
        <v>152</v>
      </c>
      <c r="T374" s="262"/>
      <c r="U374" s="191" t="s">
        <v>150</v>
      </c>
      <c r="V374" s="191" t="s">
        <v>151</v>
      </c>
      <c r="W374" s="191" t="s">
        <v>152</v>
      </c>
    </row>
    <row r="375" spans="2:23" ht="13.5" thickBot="1">
      <c r="B375" s="178"/>
      <c r="C375" s="203" t="s">
        <v>153</v>
      </c>
      <c r="D375" s="203"/>
      <c r="E375" s="203" t="s">
        <v>154</v>
      </c>
      <c r="F375" s="203"/>
      <c r="G375" s="203" t="s">
        <v>155</v>
      </c>
      <c r="H375" s="203"/>
      <c r="I375" s="179" t="s">
        <v>153</v>
      </c>
      <c r="J375" s="179"/>
      <c r="K375" s="260" t="s">
        <v>154</v>
      </c>
      <c r="L375" s="260"/>
      <c r="M375" s="260"/>
      <c r="N375" s="261" t="s">
        <v>155</v>
      </c>
      <c r="O375" s="261"/>
      <c r="P375" s="189" t="s">
        <v>153</v>
      </c>
      <c r="Q375" s="262" t="s">
        <v>154</v>
      </c>
      <c r="R375" s="262"/>
      <c r="S375" s="262" t="s">
        <v>155</v>
      </c>
      <c r="T375" s="262"/>
      <c r="U375" s="191" t="s">
        <v>153</v>
      </c>
      <c r="V375" s="191" t="s">
        <v>154</v>
      </c>
      <c r="W375" s="191" t="s">
        <v>155</v>
      </c>
    </row>
    <row r="376" spans="2:23" ht="12.75">
      <c r="B376" s="178" t="s">
        <v>6</v>
      </c>
      <c r="C376" s="204">
        <v>10332</v>
      </c>
      <c r="D376" s="203"/>
      <c r="E376" s="204">
        <v>1963</v>
      </c>
      <c r="F376" s="203"/>
      <c r="G376" s="204">
        <v>10332</v>
      </c>
      <c r="H376" s="203"/>
      <c r="I376" s="187">
        <v>14191</v>
      </c>
      <c r="J376" s="180"/>
      <c r="K376" s="194">
        <v>283</v>
      </c>
      <c r="L376" s="181"/>
      <c r="M376" s="184"/>
      <c r="N376" s="197">
        <v>14191</v>
      </c>
      <c r="O376" s="187">
        <f aca="true" t="shared" si="19" ref="O376:O384">SUM(I376:N376)</f>
        <v>28665</v>
      </c>
      <c r="P376" s="200">
        <v>14261</v>
      </c>
      <c r="Q376" s="190">
        <v>256</v>
      </c>
      <c r="R376" s="190"/>
      <c r="S376" s="200">
        <v>14261</v>
      </c>
      <c r="T376" s="190"/>
      <c r="U376" s="201">
        <v>26</v>
      </c>
      <c r="V376" s="201">
        <v>5</v>
      </c>
      <c r="W376" s="201">
        <v>26</v>
      </c>
    </row>
    <row r="377" spans="2:23" ht="12.75">
      <c r="B377" s="178" t="s">
        <v>7</v>
      </c>
      <c r="C377" s="204">
        <v>1020</v>
      </c>
      <c r="D377" s="203"/>
      <c r="E377" s="203">
        <v>193</v>
      </c>
      <c r="F377" s="203"/>
      <c r="G377" s="204">
        <v>1020</v>
      </c>
      <c r="H377" s="203"/>
      <c r="I377" s="187">
        <v>9996</v>
      </c>
      <c r="J377" s="180"/>
      <c r="K377" s="195">
        <v>201</v>
      </c>
      <c r="L377" s="182"/>
      <c r="M377" s="185"/>
      <c r="N377" s="197">
        <v>9996</v>
      </c>
      <c r="O377" s="187">
        <f t="shared" si="19"/>
        <v>20193</v>
      </c>
      <c r="P377" s="200">
        <v>4859</v>
      </c>
      <c r="Q377" s="190">
        <v>87</v>
      </c>
      <c r="R377" s="190"/>
      <c r="S377" s="200">
        <v>4859</v>
      </c>
      <c r="T377" s="190"/>
      <c r="U377" s="201">
        <v>12</v>
      </c>
      <c r="V377" s="201">
        <v>2</v>
      </c>
      <c r="W377" s="201">
        <v>12</v>
      </c>
    </row>
    <row r="378" spans="2:23" ht="12.75">
      <c r="B378" s="178" t="s">
        <v>8</v>
      </c>
      <c r="C378" s="204">
        <v>2295</v>
      </c>
      <c r="D378" s="203"/>
      <c r="E378" s="203">
        <v>436</v>
      </c>
      <c r="F378" s="203"/>
      <c r="G378" s="204">
        <v>2295</v>
      </c>
      <c r="H378" s="203"/>
      <c r="I378" s="187">
        <v>1224</v>
      </c>
      <c r="J378" s="180"/>
      <c r="K378" s="195">
        <v>24</v>
      </c>
      <c r="L378" s="182"/>
      <c r="M378" s="185"/>
      <c r="N378" s="197">
        <v>1224</v>
      </c>
      <c r="O378" s="187">
        <f t="shared" si="19"/>
        <v>2472</v>
      </c>
      <c r="P378" s="200">
        <v>12052</v>
      </c>
      <c r="Q378" s="190">
        <v>216</v>
      </c>
      <c r="R378" s="190"/>
      <c r="S378" s="200">
        <v>12052</v>
      </c>
      <c r="T378" s="190"/>
      <c r="U378" s="201">
        <v>0</v>
      </c>
      <c r="V378" s="201">
        <v>0</v>
      </c>
      <c r="W378" s="201">
        <v>0</v>
      </c>
    </row>
    <row r="379" spans="2:23" ht="12.75">
      <c r="B379" s="178" t="s">
        <v>9</v>
      </c>
      <c r="C379" s="204">
        <v>3650</v>
      </c>
      <c r="D379" s="203"/>
      <c r="E379" s="203">
        <v>693</v>
      </c>
      <c r="F379" s="203"/>
      <c r="G379" s="204">
        <v>3650</v>
      </c>
      <c r="H379" s="203"/>
      <c r="I379" s="187">
        <v>74320</v>
      </c>
      <c r="J379" s="180"/>
      <c r="K379" s="196">
        <v>1486</v>
      </c>
      <c r="L379" s="182"/>
      <c r="M379" s="185"/>
      <c r="N379" s="197">
        <v>74320</v>
      </c>
      <c r="O379" s="187">
        <f t="shared" si="19"/>
        <v>150126</v>
      </c>
      <c r="P379" s="200">
        <v>4430</v>
      </c>
      <c r="Q379" s="190">
        <v>79</v>
      </c>
      <c r="R379" s="190"/>
      <c r="S379" s="200">
        <v>4430</v>
      </c>
      <c r="T379" s="190"/>
      <c r="U379" s="201">
        <v>0</v>
      </c>
      <c r="V379" s="201">
        <v>0</v>
      </c>
      <c r="W379" s="201">
        <v>0</v>
      </c>
    </row>
    <row r="380" spans="2:23" ht="12.75">
      <c r="B380" s="178" t="s">
        <v>10</v>
      </c>
      <c r="C380" s="203">
        <v>449</v>
      </c>
      <c r="D380" s="203"/>
      <c r="E380" s="203">
        <v>85</v>
      </c>
      <c r="F380" s="203"/>
      <c r="G380" s="203">
        <v>449</v>
      </c>
      <c r="H380" s="203"/>
      <c r="I380" s="182">
        <v>850</v>
      </c>
      <c r="J380" s="180"/>
      <c r="K380" s="195">
        <v>17</v>
      </c>
      <c r="L380" s="182"/>
      <c r="M380" s="186"/>
      <c r="N380" s="198">
        <v>850</v>
      </c>
      <c r="O380" s="182">
        <f t="shared" si="19"/>
        <v>1717</v>
      </c>
      <c r="P380" s="200">
        <v>1250</v>
      </c>
      <c r="Q380" s="190">
        <v>22</v>
      </c>
      <c r="R380" s="190"/>
      <c r="S380" s="190">
        <v>1250</v>
      </c>
      <c r="T380" s="190"/>
      <c r="U380" s="201">
        <v>0</v>
      </c>
      <c r="V380" s="201">
        <v>0</v>
      </c>
      <c r="W380" s="201">
        <v>0</v>
      </c>
    </row>
    <row r="381" spans="2:23" ht="12.75">
      <c r="B381" s="178" t="s">
        <v>11</v>
      </c>
      <c r="C381" s="204">
        <v>2878</v>
      </c>
      <c r="D381" s="203"/>
      <c r="E381" s="203">
        <v>547</v>
      </c>
      <c r="F381" s="203"/>
      <c r="G381" s="204">
        <v>2878</v>
      </c>
      <c r="H381" s="203"/>
      <c r="I381" s="187">
        <v>20450</v>
      </c>
      <c r="J381" s="180"/>
      <c r="K381" s="195">
        <v>409</v>
      </c>
      <c r="L381" s="182"/>
      <c r="M381" s="185"/>
      <c r="N381" s="197">
        <v>20450</v>
      </c>
      <c r="O381" s="187">
        <f t="shared" si="19"/>
        <v>41309</v>
      </c>
      <c r="P381" s="200">
        <v>11210</v>
      </c>
      <c r="Q381" s="190">
        <v>201</v>
      </c>
      <c r="R381" s="190"/>
      <c r="S381" s="200">
        <v>11210</v>
      </c>
      <c r="T381" s="190"/>
      <c r="U381" s="201">
        <v>5</v>
      </c>
      <c r="V381" s="201">
        <v>0</v>
      </c>
      <c r="W381" s="201">
        <v>0</v>
      </c>
    </row>
    <row r="382" spans="2:23" ht="12.75">
      <c r="B382" s="178" t="s">
        <v>12</v>
      </c>
      <c r="C382" s="203">
        <v>260</v>
      </c>
      <c r="D382" s="203"/>
      <c r="E382" s="203">
        <v>49</v>
      </c>
      <c r="F382" s="203"/>
      <c r="G382" s="203">
        <v>260</v>
      </c>
      <c r="H382" s="203"/>
      <c r="I382" s="182">
        <v>0</v>
      </c>
      <c r="J382" s="180"/>
      <c r="K382" s="195">
        <v>0</v>
      </c>
      <c r="L382" s="182"/>
      <c r="M382" s="186"/>
      <c r="N382" s="198">
        <v>0</v>
      </c>
      <c r="O382" s="182">
        <f t="shared" si="19"/>
        <v>0</v>
      </c>
      <c r="P382" s="190">
        <v>436</v>
      </c>
      <c r="Q382" s="190">
        <v>8</v>
      </c>
      <c r="R382" s="190"/>
      <c r="S382" s="190">
        <v>436</v>
      </c>
      <c r="T382" s="190"/>
      <c r="U382" s="201">
        <v>0</v>
      </c>
      <c r="V382" s="201">
        <v>0</v>
      </c>
      <c r="W382" s="201">
        <v>0</v>
      </c>
    </row>
    <row r="383" spans="2:23" ht="12.75">
      <c r="B383" s="178" t="s">
        <v>13</v>
      </c>
      <c r="C383" s="203">
        <v>697</v>
      </c>
      <c r="D383" s="203"/>
      <c r="E383" s="203">
        <v>132</v>
      </c>
      <c r="F383" s="203"/>
      <c r="G383" s="203">
        <v>697</v>
      </c>
      <c r="H383" s="203"/>
      <c r="I383" s="182">
        <v>2048</v>
      </c>
      <c r="J383" s="180"/>
      <c r="K383" s="195">
        <v>41</v>
      </c>
      <c r="L383" s="182"/>
      <c r="M383" s="185"/>
      <c r="N383" s="197">
        <v>2048</v>
      </c>
      <c r="O383" s="187">
        <f t="shared" si="19"/>
        <v>4137</v>
      </c>
      <c r="P383" s="200">
        <v>1890</v>
      </c>
      <c r="Q383" s="190">
        <v>34</v>
      </c>
      <c r="R383" s="190"/>
      <c r="S383" s="200">
        <v>1890</v>
      </c>
      <c r="T383" s="190"/>
      <c r="U383" s="201">
        <v>0</v>
      </c>
      <c r="V383" s="201">
        <v>0</v>
      </c>
      <c r="W383" s="201">
        <v>0</v>
      </c>
    </row>
    <row r="384" spans="2:23" ht="13.5" thickBot="1">
      <c r="B384" s="178" t="s">
        <v>14</v>
      </c>
      <c r="C384" s="204">
        <v>21581</v>
      </c>
      <c r="D384" s="203"/>
      <c r="E384" s="204">
        <v>4098</v>
      </c>
      <c r="F384" s="203"/>
      <c r="G384" s="204">
        <v>21581</v>
      </c>
      <c r="H384" s="203"/>
      <c r="I384" s="187">
        <v>123079</v>
      </c>
      <c r="J384" s="180"/>
      <c r="K384" s="199">
        <v>2461</v>
      </c>
      <c r="L384" s="183"/>
      <c r="M384" s="188"/>
      <c r="N384" s="197">
        <v>123079</v>
      </c>
      <c r="O384" s="187">
        <f t="shared" si="19"/>
        <v>248619</v>
      </c>
      <c r="P384" s="200">
        <v>50388</v>
      </c>
      <c r="Q384" s="190">
        <v>903</v>
      </c>
      <c r="R384" s="190"/>
      <c r="S384" s="200">
        <v>50388</v>
      </c>
      <c r="T384" s="190"/>
      <c r="U384" s="201">
        <v>38</v>
      </c>
      <c r="V384" s="201">
        <v>7</v>
      </c>
      <c r="W384" s="201">
        <v>38</v>
      </c>
    </row>
    <row r="385" spans="2:23" ht="15.75" thickBot="1">
      <c r="B385" s="205" t="s">
        <v>156</v>
      </c>
      <c r="C385" s="205"/>
      <c r="D385" s="205"/>
      <c r="E385" s="205"/>
      <c r="F385" s="205"/>
      <c r="G385" s="206">
        <v>195086</v>
      </c>
      <c r="H385" s="205"/>
      <c r="I385" s="251"/>
      <c r="J385" s="252"/>
      <c r="K385" s="253"/>
      <c r="L385" s="253"/>
      <c r="M385" s="253"/>
      <c r="N385" s="252"/>
      <c r="O385" s="252"/>
      <c r="P385" s="252"/>
      <c r="Q385" s="252"/>
      <c r="R385" s="252"/>
      <c r="S385" s="254" t="s">
        <v>157</v>
      </c>
      <c r="T385" s="254"/>
      <c r="U385" s="254"/>
      <c r="V385" s="254"/>
      <c r="W385" s="207">
        <v>7469</v>
      </c>
    </row>
    <row r="386" spans="2:23" ht="13.5" thickBot="1">
      <c r="B386" s="8"/>
      <c r="C386" s="255"/>
      <c r="D386" s="256"/>
      <c r="E386" s="255"/>
      <c r="F386" s="256"/>
      <c r="G386" s="255"/>
      <c r="H386" s="256"/>
      <c r="I386" s="82"/>
      <c r="J386" s="116"/>
      <c r="K386" s="255"/>
      <c r="L386" s="257"/>
      <c r="M386" s="256"/>
      <c r="N386" s="255"/>
      <c r="O386" s="256"/>
      <c r="P386" s="80"/>
      <c r="Q386" s="255"/>
      <c r="R386" s="256"/>
      <c r="S386" s="258"/>
      <c r="T386" s="259"/>
      <c r="U386" s="82"/>
      <c r="V386" s="82"/>
      <c r="W386" s="82"/>
    </row>
    <row r="387" spans="2:23" ht="13.5" thickBot="1">
      <c r="B387" s="8"/>
      <c r="C387" s="303"/>
      <c r="D387" s="304"/>
      <c r="E387" s="303"/>
      <c r="F387" s="304"/>
      <c r="G387" s="303"/>
      <c r="H387" s="304"/>
      <c r="I387" s="84"/>
      <c r="J387" s="158"/>
      <c r="K387" s="303"/>
      <c r="L387" s="307"/>
      <c r="M387" s="304"/>
      <c r="N387" s="303"/>
      <c r="O387" s="304"/>
      <c r="P387" s="84"/>
      <c r="Q387" s="305"/>
      <c r="R387" s="306"/>
      <c r="S387" s="303"/>
      <c r="T387" s="304"/>
      <c r="U387" s="86"/>
      <c r="V387" s="86"/>
      <c r="W387" s="86"/>
    </row>
    <row r="388" spans="2:23" ht="15.75" thickBot="1">
      <c r="B388" s="313"/>
      <c r="C388" s="314"/>
      <c r="D388" s="314"/>
      <c r="E388" s="314"/>
      <c r="F388" s="315"/>
      <c r="G388" s="316"/>
      <c r="H388" s="317"/>
      <c r="I388" s="318"/>
      <c r="J388" s="319"/>
      <c r="K388" s="319"/>
      <c r="L388" s="319"/>
      <c r="M388" s="319"/>
      <c r="N388" s="319"/>
      <c r="O388" s="320"/>
      <c r="P388" s="321"/>
      <c r="Q388" s="319"/>
      <c r="R388" s="320"/>
      <c r="S388" s="322"/>
      <c r="T388" s="314"/>
      <c r="U388" s="314"/>
      <c r="V388" s="315"/>
      <c r="W388" s="105"/>
    </row>
    <row r="389" spans="2:23" ht="15">
      <c r="B389" s="104"/>
      <c r="C389" s="323"/>
      <c r="D389" s="323"/>
      <c r="E389" s="323"/>
      <c r="F389" s="323"/>
      <c r="G389" s="323"/>
      <c r="H389" s="323"/>
      <c r="I389" s="44"/>
      <c r="J389" s="44"/>
      <c r="K389" s="323"/>
      <c r="L389" s="323"/>
      <c r="M389" s="323"/>
      <c r="N389" s="323"/>
      <c r="O389" s="323"/>
      <c r="P389" s="44"/>
      <c r="Q389" s="323"/>
      <c r="R389" s="323"/>
      <c r="S389" s="323"/>
      <c r="T389" s="323"/>
      <c r="U389" s="44"/>
      <c r="V389" s="44"/>
      <c r="W389" s="44"/>
    </row>
    <row r="390" spans="2:23" ht="15.75">
      <c r="B390" s="333"/>
      <c r="C390" s="333"/>
      <c r="D390" s="333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</row>
    <row r="391" spans="2:23" ht="16.5" thickBot="1">
      <c r="B391" s="248" t="s">
        <v>192</v>
      </c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</row>
    <row r="392" spans="2:23" ht="13.5" thickBot="1">
      <c r="B392" s="343" t="s">
        <v>15</v>
      </c>
      <c r="C392" s="344"/>
      <c r="D392" s="349" t="s">
        <v>146</v>
      </c>
      <c r="E392" s="350"/>
      <c r="F392" s="350"/>
      <c r="G392" s="350"/>
      <c r="H392" s="351"/>
      <c r="I392" s="352" t="s">
        <v>147</v>
      </c>
      <c r="J392" s="353"/>
      <c r="K392" s="353"/>
      <c r="L392" s="353"/>
      <c r="M392" s="353"/>
      <c r="N392" s="353"/>
      <c r="O392" s="354"/>
      <c r="P392" s="355" t="s">
        <v>148</v>
      </c>
      <c r="Q392" s="356"/>
      <c r="R392" s="356"/>
      <c r="S392" s="356"/>
      <c r="T392" s="357"/>
      <c r="U392" s="308" t="s">
        <v>149</v>
      </c>
      <c r="V392" s="309"/>
      <c r="W392" s="310"/>
    </row>
    <row r="393" spans="2:23" ht="12.75">
      <c r="B393" s="345"/>
      <c r="C393" s="346"/>
      <c r="D393" s="311" t="s">
        <v>150</v>
      </c>
      <c r="E393" s="312"/>
      <c r="F393" s="311" t="s">
        <v>158</v>
      </c>
      <c r="G393" s="312"/>
      <c r="H393" s="208" t="s">
        <v>159</v>
      </c>
      <c r="I393" s="334" t="s">
        <v>150</v>
      </c>
      <c r="J393" s="335"/>
      <c r="K393" s="336"/>
      <c r="L393" s="193"/>
      <c r="M393" s="337" t="s">
        <v>158</v>
      </c>
      <c r="N393" s="338"/>
      <c r="O393" s="209" t="s">
        <v>159</v>
      </c>
      <c r="P393" s="339" t="s">
        <v>150</v>
      </c>
      <c r="Q393" s="340"/>
      <c r="R393" s="339" t="s">
        <v>158</v>
      </c>
      <c r="S393" s="340"/>
      <c r="T393" s="217" t="s">
        <v>159</v>
      </c>
      <c r="U393" s="222" t="s">
        <v>150</v>
      </c>
      <c r="V393" s="222" t="s">
        <v>158</v>
      </c>
      <c r="W393" s="222" t="s">
        <v>159</v>
      </c>
    </row>
    <row r="394" spans="2:23" ht="13.5" thickBot="1">
      <c r="B394" s="347"/>
      <c r="C394" s="348"/>
      <c r="D394" s="324" t="s">
        <v>153</v>
      </c>
      <c r="E394" s="325"/>
      <c r="F394" s="324" t="s">
        <v>160</v>
      </c>
      <c r="G394" s="325"/>
      <c r="H394" s="208" t="s">
        <v>154</v>
      </c>
      <c r="I394" s="326" t="s">
        <v>153</v>
      </c>
      <c r="J394" s="327"/>
      <c r="K394" s="328"/>
      <c r="L394" s="210"/>
      <c r="M394" s="329" t="s">
        <v>160</v>
      </c>
      <c r="N394" s="330"/>
      <c r="O394" s="211" t="s">
        <v>154</v>
      </c>
      <c r="P394" s="331" t="s">
        <v>153</v>
      </c>
      <c r="Q394" s="332"/>
      <c r="R394" s="331" t="s">
        <v>160</v>
      </c>
      <c r="S394" s="332"/>
      <c r="T394" s="217" t="s">
        <v>154</v>
      </c>
      <c r="U394" s="222" t="s">
        <v>153</v>
      </c>
      <c r="V394" s="222" t="s">
        <v>160</v>
      </c>
      <c r="W394" s="222" t="s">
        <v>154</v>
      </c>
    </row>
    <row r="395" spans="2:23" ht="13.5" thickBot="1">
      <c r="B395" s="341" t="s">
        <v>6</v>
      </c>
      <c r="C395" s="342"/>
      <c r="D395" s="204">
        <v>36305</v>
      </c>
      <c r="E395" s="203"/>
      <c r="F395" s="204">
        <v>21200</v>
      </c>
      <c r="G395" s="203"/>
      <c r="H395" s="204">
        <v>38160</v>
      </c>
      <c r="I395" s="187">
        <v>29150</v>
      </c>
      <c r="J395" s="182"/>
      <c r="K395" s="182"/>
      <c r="L395" s="187">
        <v>23652</v>
      </c>
      <c r="M395" s="182"/>
      <c r="N395" s="187">
        <v>2365</v>
      </c>
      <c r="O395" s="212"/>
      <c r="P395" s="200">
        <v>28350</v>
      </c>
      <c r="Q395" s="190"/>
      <c r="R395" s="200">
        <v>18169</v>
      </c>
      <c r="S395" s="190"/>
      <c r="T395" s="218">
        <v>1817</v>
      </c>
      <c r="U395" s="201">
        <v>105</v>
      </c>
      <c r="V395" s="201">
        <v>64</v>
      </c>
      <c r="W395" s="201">
        <v>51</v>
      </c>
    </row>
    <row r="396" spans="2:23" ht="13.5" thickBot="1">
      <c r="B396" s="249" t="s">
        <v>7</v>
      </c>
      <c r="C396" s="250"/>
      <c r="D396" s="204">
        <v>7271</v>
      </c>
      <c r="E396" s="203"/>
      <c r="F396" s="204">
        <v>3844</v>
      </c>
      <c r="G396" s="203"/>
      <c r="H396" s="204">
        <v>5766</v>
      </c>
      <c r="I396" s="187">
        <v>20884</v>
      </c>
      <c r="J396" s="182"/>
      <c r="K396" s="182"/>
      <c r="L396" s="187">
        <v>16660</v>
      </c>
      <c r="M396" s="182"/>
      <c r="N396" s="187">
        <v>1666</v>
      </c>
      <c r="O396" s="212"/>
      <c r="P396" s="200">
        <v>10834</v>
      </c>
      <c r="Q396" s="190"/>
      <c r="R396" s="200">
        <v>7351</v>
      </c>
      <c r="S396" s="190"/>
      <c r="T396" s="219">
        <v>735</v>
      </c>
      <c r="U396" s="201">
        <v>21</v>
      </c>
      <c r="V396" s="201">
        <v>9</v>
      </c>
      <c r="W396" s="201">
        <v>7</v>
      </c>
    </row>
    <row r="397" spans="2:23" ht="13.5" thickBot="1">
      <c r="B397" s="249" t="s">
        <v>8</v>
      </c>
      <c r="C397" s="250"/>
      <c r="D397" s="204">
        <v>8400</v>
      </c>
      <c r="E397" s="203"/>
      <c r="F397" s="204">
        <v>4177</v>
      </c>
      <c r="G397" s="203"/>
      <c r="H397" s="204">
        <v>5430</v>
      </c>
      <c r="I397" s="187">
        <v>2100</v>
      </c>
      <c r="J397" s="182"/>
      <c r="K397" s="182"/>
      <c r="L397" s="187">
        <v>1169</v>
      </c>
      <c r="M397" s="182"/>
      <c r="N397" s="182">
        <v>116</v>
      </c>
      <c r="O397" s="213"/>
      <c r="P397" s="200">
        <v>25500</v>
      </c>
      <c r="Q397" s="190"/>
      <c r="R397" s="200">
        <v>17616</v>
      </c>
      <c r="S397" s="190"/>
      <c r="T397" s="218">
        <v>1762</v>
      </c>
      <c r="U397" s="201">
        <v>0</v>
      </c>
      <c r="V397" s="201">
        <v>0</v>
      </c>
      <c r="W397" s="201">
        <v>0</v>
      </c>
    </row>
    <row r="398" spans="2:23" ht="13.5" thickBot="1">
      <c r="B398" s="249" t="s">
        <v>9</v>
      </c>
      <c r="C398" s="250"/>
      <c r="D398" s="204">
        <v>13900</v>
      </c>
      <c r="E398" s="203"/>
      <c r="F398" s="204">
        <v>6685</v>
      </c>
      <c r="G398" s="203"/>
      <c r="H398" s="204">
        <v>12033</v>
      </c>
      <c r="I398" s="187">
        <v>165600</v>
      </c>
      <c r="J398" s="182"/>
      <c r="K398" s="182"/>
      <c r="L398" s="187">
        <v>127180</v>
      </c>
      <c r="M398" s="182"/>
      <c r="N398" s="187">
        <v>12718</v>
      </c>
      <c r="O398" s="212"/>
      <c r="P398" s="200">
        <v>9500</v>
      </c>
      <c r="Q398" s="190"/>
      <c r="R398" s="200">
        <v>6842</v>
      </c>
      <c r="S398" s="190"/>
      <c r="T398" s="219">
        <v>684</v>
      </c>
      <c r="U398" s="201">
        <v>0</v>
      </c>
      <c r="V398" s="201">
        <v>0</v>
      </c>
      <c r="W398" s="201">
        <v>0</v>
      </c>
    </row>
    <row r="399" spans="2:23" ht="13.5" thickBot="1">
      <c r="B399" s="249" t="s">
        <v>10</v>
      </c>
      <c r="C399" s="250"/>
      <c r="D399" s="204">
        <v>2750</v>
      </c>
      <c r="E399" s="203"/>
      <c r="F399" s="203">
        <v>1470</v>
      </c>
      <c r="G399" s="203"/>
      <c r="H399" s="204">
        <v>2058</v>
      </c>
      <c r="I399" s="187">
        <v>1500</v>
      </c>
      <c r="J399" s="182"/>
      <c r="K399" s="182"/>
      <c r="L399" s="187">
        <v>1000</v>
      </c>
      <c r="M399" s="182"/>
      <c r="N399" s="182">
        <v>100</v>
      </c>
      <c r="O399" s="213"/>
      <c r="P399" s="200">
        <v>3500</v>
      </c>
      <c r="Q399" s="190"/>
      <c r="R399" s="200">
        <v>1832</v>
      </c>
      <c r="S399" s="190"/>
      <c r="T399" s="219">
        <v>183</v>
      </c>
      <c r="U399" s="201">
        <v>0</v>
      </c>
      <c r="V399" s="201">
        <v>0</v>
      </c>
      <c r="W399" s="201">
        <v>0</v>
      </c>
    </row>
    <row r="400" spans="2:23" ht="13.5" thickBot="1">
      <c r="B400" s="249" t="s">
        <v>11</v>
      </c>
      <c r="C400" s="250"/>
      <c r="D400" s="204">
        <v>10450</v>
      </c>
      <c r="E400" s="203"/>
      <c r="F400" s="204">
        <v>4886</v>
      </c>
      <c r="G400" s="203"/>
      <c r="H400" s="204">
        <v>7817</v>
      </c>
      <c r="I400" s="187">
        <v>41000</v>
      </c>
      <c r="J400" s="182"/>
      <c r="K400" s="182"/>
      <c r="L400" s="187">
        <v>32981</v>
      </c>
      <c r="M400" s="182"/>
      <c r="N400" s="187">
        <v>3298</v>
      </c>
      <c r="O400" s="212"/>
      <c r="P400" s="200">
        <v>25700</v>
      </c>
      <c r="Q400" s="190"/>
      <c r="R400" s="200">
        <v>15985</v>
      </c>
      <c r="S400" s="190"/>
      <c r="T400" s="218">
        <v>1598</v>
      </c>
      <c r="U400" s="201">
        <v>5</v>
      </c>
      <c r="V400" s="201">
        <v>0</v>
      </c>
      <c r="W400" s="201">
        <v>0</v>
      </c>
    </row>
    <row r="401" spans="2:23" ht="13.5" thickBot="1">
      <c r="B401" s="249" t="s">
        <v>12</v>
      </c>
      <c r="C401" s="250"/>
      <c r="D401" s="204">
        <v>1030</v>
      </c>
      <c r="E401" s="203"/>
      <c r="F401" s="203">
        <v>572</v>
      </c>
      <c r="G401" s="203"/>
      <c r="H401" s="203">
        <v>801</v>
      </c>
      <c r="I401" s="182">
        <v>0</v>
      </c>
      <c r="J401" s="182"/>
      <c r="K401" s="182"/>
      <c r="L401" s="182">
        <v>0</v>
      </c>
      <c r="M401" s="182"/>
      <c r="N401" s="182">
        <v>0</v>
      </c>
      <c r="O401" s="213"/>
      <c r="P401" s="190">
        <v>970</v>
      </c>
      <c r="Q401" s="190"/>
      <c r="R401" s="190">
        <v>560</v>
      </c>
      <c r="S401" s="190"/>
      <c r="T401" s="219">
        <v>56</v>
      </c>
      <c r="U401" s="201">
        <v>0</v>
      </c>
      <c r="V401" s="201">
        <v>0</v>
      </c>
      <c r="W401" s="201">
        <v>0</v>
      </c>
    </row>
    <row r="402" spans="2:23" ht="13.5" thickBot="1">
      <c r="B402" s="249" t="s">
        <v>13</v>
      </c>
      <c r="C402" s="250"/>
      <c r="D402" s="204">
        <v>4600</v>
      </c>
      <c r="E402" s="203"/>
      <c r="F402" s="204">
        <v>2870</v>
      </c>
      <c r="G402" s="203"/>
      <c r="H402" s="204">
        <v>3731</v>
      </c>
      <c r="I402" s="187">
        <v>3548</v>
      </c>
      <c r="J402" s="182"/>
      <c r="K402" s="182"/>
      <c r="L402" s="187">
        <v>1834</v>
      </c>
      <c r="M402" s="182"/>
      <c r="N402" s="182">
        <v>183</v>
      </c>
      <c r="O402" s="213"/>
      <c r="P402" s="200">
        <v>4000</v>
      </c>
      <c r="Q402" s="190"/>
      <c r="R402" s="200">
        <v>2634</v>
      </c>
      <c r="S402" s="190"/>
      <c r="T402" s="219">
        <v>263</v>
      </c>
      <c r="U402" s="201">
        <v>0</v>
      </c>
      <c r="V402" s="201">
        <v>0</v>
      </c>
      <c r="W402" s="201">
        <v>0</v>
      </c>
    </row>
    <row r="403" spans="2:23" ht="13.5" thickBot="1">
      <c r="B403" s="249" t="s">
        <v>14</v>
      </c>
      <c r="C403" s="250"/>
      <c r="D403" s="204">
        <v>84706</v>
      </c>
      <c r="E403" s="203"/>
      <c r="F403" s="204">
        <v>45704</v>
      </c>
      <c r="G403" s="203"/>
      <c r="H403" s="204">
        <v>75796</v>
      </c>
      <c r="I403" s="214">
        <v>315732</v>
      </c>
      <c r="J403" s="215"/>
      <c r="K403" s="215"/>
      <c r="L403" s="214">
        <v>204476</v>
      </c>
      <c r="M403" s="215"/>
      <c r="N403" s="214">
        <v>20446</v>
      </c>
      <c r="O403" s="216"/>
      <c r="P403" s="220">
        <v>108354</v>
      </c>
      <c r="Q403" s="221"/>
      <c r="R403" s="220">
        <v>70989</v>
      </c>
      <c r="S403" s="221"/>
      <c r="T403" s="220">
        <v>7098</v>
      </c>
      <c r="U403" s="223">
        <v>131</v>
      </c>
      <c r="V403" s="201">
        <v>73</v>
      </c>
      <c r="W403" s="201">
        <v>58</v>
      </c>
    </row>
    <row r="404" spans="2:23" ht="15" thickBot="1">
      <c r="B404" s="367" t="s">
        <v>161</v>
      </c>
      <c r="C404" s="368"/>
      <c r="D404" s="369"/>
      <c r="E404" s="369"/>
      <c r="F404" s="369"/>
      <c r="G404" s="369"/>
      <c r="H404" s="369"/>
      <c r="I404" s="368"/>
      <c r="J404" s="368"/>
      <c r="K404" s="370"/>
      <c r="L404" s="224"/>
      <c r="M404" s="371">
        <v>321169</v>
      </c>
      <c r="N404" s="372"/>
      <c r="O404" s="373"/>
      <c r="P404" s="374" t="s">
        <v>162</v>
      </c>
      <c r="Q404" s="368"/>
      <c r="R404" s="368"/>
      <c r="S404" s="368"/>
      <c r="T404" s="368"/>
      <c r="U404" s="375"/>
      <c r="V404" s="376">
        <v>103398</v>
      </c>
      <c r="W404" s="377"/>
    </row>
    <row r="405" spans="2:23" ht="15"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</row>
    <row r="406" ht="18.75">
      <c r="B406" s="107"/>
    </row>
    <row r="407" ht="18.75">
      <c r="B407" s="107"/>
    </row>
    <row r="408" spans="2:19" ht="18.75">
      <c r="B408" s="419" t="s">
        <v>189</v>
      </c>
      <c r="C408" s="419"/>
      <c r="D408" s="419"/>
      <c r="E408" s="419"/>
      <c r="F408" s="419"/>
      <c r="G408" s="419"/>
      <c r="H408" s="419"/>
      <c r="I408" s="419"/>
      <c r="J408" s="419"/>
      <c r="K408" s="419"/>
      <c r="L408" s="419"/>
      <c r="M408" s="419"/>
      <c r="N408" s="419"/>
      <c r="O408" s="419"/>
      <c r="P408" s="419"/>
      <c r="Q408" s="419"/>
      <c r="R408" s="419"/>
      <c r="S408" s="419"/>
    </row>
    <row r="409" spans="2:14" ht="19.5" thickBot="1">
      <c r="B409" s="419"/>
      <c r="C409" s="419"/>
      <c r="D409" s="419"/>
      <c r="E409" s="419"/>
      <c r="F409" s="419"/>
      <c r="G409" s="419"/>
      <c r="H409" s="419"/>
      <c r="I409" s="419"/>
      <c r="J409" s="419"/>
      <c r="K409" s="419"/>
      <c r="L409" s="419"/>
      <c r="M409" s="419"/>
      <c r="N409" s="419"/>
    </row>
    <row r="410" spans="2:19" ht="31.5" customHeight="1" thickBot="1">
      <c r="B410" s="364" t="s">
        <v>0</v>
      </c>
      <c r="C410" s="365"/>
      <c r="D410" s="358" t="s">
        <v>1</v>
      </c>
      <c r="E410" s="366"/>
      <c r="F410" s="358" t="s">
        <v>2</v>
      </c>
      <c r="G410" s="359"/>
      <c r="H410" s="366"/>
      <c r="I410" s="358" t="s">
        <v>3</v>
      </c>
      <c r="J410" s="359"/>
      <c r="K410" s="359"/>
      <c r="L410" s="359"/>
      <c r="M410" s="366"/>
      <c r="N410" s="358" t="s">
        <v>4</v>
      </c>
      <c r="O410" s="359"/>
      <c r="P410" s="360"/>
      <c r="Q410" s="361" t="s">
        <v>5</v>
      </c>
      <c r="R410" s="362"/>
      <c r="S410" s="363"/>
    </row>
    <row r="411" spans="2:19" ht="16.5" thickBot="1">
      <c r="B411" s="384" t="s">
        <v>6</v>
      </c>
      <c r="C411" s="366"/>
      <c r="D411" s="385">
        <v>0</v>
      </c>
      <c r="E411" s="386"/>
      <c r="F411" s="378">
        <v>47691</v>
      </c>
      <c r="G411" s="379"/>
      <c r="H411" s="387"/>
      <c r="I411" s="388">
        <v>9538.2</v>
      </c>
      <c r="J411" s="389"/>
      <c r="K411" s="389"/>
      <c r="L411" s="389"/>
      <c r="M411" s="390"/>
      <c r="N411" s="378">
        <v>667674</v>
      </c>
      <c r="O411" s="379"/>
      <c r="P411" s="380"/>
      <c r="Q411" s="381">
        <v>65</v>
      </c>
      <c r="R411" s="382"/>
      <c r="S411" s="383"/>
    </row>
    <row r="412" spans="2:19" ht="16.5" thickBot="1">
      <c r="B412" s="384" t="s">
        <v>7</v>
      </c>
      <c r="C412" s="366"/>
      <c r="D412" s="385">
        <v>40</v>
      </c>
      <c r="E412" s="386"/>
      <c r="F412" s="378">
        <v>3013</v>
      </c>
      <c r="G412" s="379"/>
      <c r="H412" s="387"/>
      <c r="I412" s="388">
        <v>235</v>
      </c>
      <c r="J412" s="389"/>
      <c r="K412" s="389"/>
      <c r="L412" s="389"/>
      <c r="M412" s="390"/>
      <c r="N412" s="378">
        <v>48481</v>
      </c>
      <c r="O412" s="379"/>
      <c r="P412" s="380"/>
      <c r="Q412" s="381">
        <v>12</v>
      </c>
      <c r="R412" s="382"/>
      <c r="S412" s="383"/>
    </row>
    <row r="413" spans="2:19" ht="16.5" thickBot="1">
      <c r="B413" s="384" t="s">
        <v>8</v>
      </c>
      <c r="C413" s="366"/>
      <c r="D413" s="385">
        <v>50</v>
      </c>
      <c r="E413" s="386"/>
      <c r="F413" s="378">
        <v>15438</v>
      </c>
      <c r="G413" s="379"/>
      <c r="H413" s="387"/>
      <c r="I413" s="388">
        <v>1855</v>
      </c>
      <c r="J413" s="389"/>
      <c r="K413" s="389"/>
      <c r="L413" s="389"/>
      <c r="M413" s="390"/>
      <c r="N413" s="378">
        <v>247008</v>
      </c>
      <c r="O413" s="379"/>
      <c r="P413" s="380"/>
      <c r="Q413" s="381">
        <v>14</v>
      </c>
      <c r="R413" s="382"/>
      <c r="S413" s="383"/>
    </row>
    <row r="414" spans="2:19" ht="16.5" thickBot="1">
      <c r="B414" s="384" t="s">
        <v>9</v>
      </c>
      <c r="C414" s="366"/>
      <c r="D414" s="385">
        <v>0</v>
      </c>
      <c r="E414" s="386"/>
      <c r="F414" s="378">
        <v>7576</v>
      </c>
      <c r="G414" s="379"/>
      <c r="H414" s="387"/>
      <c r="I414" s="388">
        <v>1515</v>
      </c>
      <c r="J414" s="389"/>
      <c r="K414" s="389"/>
      <c r="L414" s="389"/>
      <c r="M414" s="390"/>
      <c r="N414" s="378">
        <v>78600</v>
      </c>
      <c r="O414" s="379"/>
      <c r="P414" s="380"/>
      <c r="Q414" s="381">
        <v>15</v>
      </c>
      <c r="R414" s="382"/>
      <c r="S414" s="383"/>
    </row>
    <row r="415" spans="2:19" ht="16.5" thickBot="1">
      <c r="B415" s="384" t="s">
        <v>10</v>
      </c>
      <c r="C415" s="366"/>
      <c r="D415" s="385">
        <v>50</v>
      </c>
      <c r="E415" s="386"/>
      <c r="F415" s="378">
        <v>4000</v>
      </c>
      <c r="G415" s="379"/>
      <c r="H415" s="387"/>
      <c r="I415" s="388">
        <v>1000</v>
      </c>
      <c r="J415" s="389"/>
      <c r="K415" s="389"/>
      <c r="L415" s="389"/>
      <c r="M415" s="390"/>
      <c r="N415" s="378">
        <v>80000</v>
      </c>
      <c r="O415" s="379"/>
      <c r="P415" s="380"/>
      <c r="Q415" s="381">
        <v>10</v>
      </c>
      <c r="R415" s="382"/>
      <c r="S415" s="383"/>
    </row>
    <row r="416" spans="2:19" ht="16.5" thickBot="1">
      <c r="B416" s="384" t="s">
        <v>11</v>
      </c>
      <c r="C416" s="366"/>
      <c r="D416" s="385">
        <v>0</v>
      </c>
      <c r="E416" s="386"/>
      <c r="F416" s="378">
        <v>16500</v>
      </c>
      <c r="G416" s="379"/>
      <c r="H416" s="387"/>
      <c r="I416" s="388">
        <v>4250</v>
      </c>
      <c r="J416" s="389"/>
      <c r="K416" s="389"/>
      <c r="L416" s="389"/>
      <c r="M416" s="390"/>
      <c r="N416" s="378">
        <v>328000</v>
      </c>
      <c r="O416" s="379"/>
      <c r="P416" s="380"/>
      <c r="Q416" s="381">
        <v>10</v>
      </c>
      <c r="R416" s="382"/>
      <c r="S416" s="383"/>
    </row>
    <row r="417" spans="2:19" ht="16.5" thickBot="1">
      <c r="B417" s="384" t="s">
        <v>12</v>
      </c>
      <c r="C417" s="366"/>
      <c r="D417" s="385">
        <v>0</v>
      </c>
      <c r="E417" s="386"/>
      <c r="F417" s="378">
        <v>1650</v>
      </c>
      <c r="G417" s="379"/>
      <c r="H417" s="387"/>
      <c r="I417" s="388">
        <v>280</v>
      </c>
      <c r="J417" s="389"/>
      <c r="K417" s="389"/>
      <c r="L417" s="389"/>
      <c r="M417" s="390"/>
      <c r="N417" s="378">
        <v>27000</v>
      </c>
      <c r="O417" s="379"/>
      <c r="P417" s="380"/>
      <c r="Q417" s="381">
        <v>8</v>
      </c>
      <c r="R417" s="382"/>
      <c r="S417" s="383"/>
    </row>
    <row r="418" spans="2:19" ht="16.5" thickBot="1">
      <c r="B418" s="384" t="s">
        <v>13</v>
      </c>
      <c r="C418" s="366"/>
      <c r="D418" s="385">
        <v>0</v>
      </c>
      <c r="E418" s="386"/>
      <c r="F418" s="385">
        <v>950</v>
      </c>
      <c r="G418" s="391"/>
      <c r="H418" s="386"/>
      <c r="I418" s="388">
        <v>160</v>
      </c>
      <c r="J418" s="389"/>
      <c r="K418" s="389"/>
      <c r="L418" s="389"/>
      <c r="M418" s="390"/>
      <c r="N418" s="378">
        <v>16250</v>
      </c>
      <c r="O418" s="379"/>
      <c r="P418" s="380"/>
      <c r="Q418" s="381">
        <v>18</v>
      </c>
      <c r="R418" s="382"/>
      <c r="S418" s="383"/>
    </row>
    <row r="419" spans="2:19" ht="16.5" thickBot="1">
      <c r="B419" s="384" t="s">
        <v>14</v>
      </c>
      <c r="C419" s="366"/>
      <c r="D419" s="388">
        <f>SUM(D411:D418)</f>
        <v>140</v>
      </c>
      <c r="E419" s="390"/>
      <c r="F419" s="394">
        <f>SUM(F411:F418)</f>
        <v>96818</v>
      </c>
      <c r="G419" s="395"/>
      <c r="H419" s="396"/>
      <c r="I419" s="394">
        <f>SUM(I411:I418)</f>
        <v>18833.2</v>
      </c>
      <c r="J419" s="395"/>
      <c r="K419" s="395"/>
      <c r="L419" s="395"/>
      <c r="M419" s="396"/>
      <c r="N419" s="394">
        <f>SUM(N411:N418)</f>
        <v>1493013</v>
      </c>
      <c r="O419" s="395"/>
      <c r="P419" s="397"/>
      <c r="Q419" s="398">
        <f>SUM(Q411:Q418)</f>
        <v>152</v>
      </c>
      <c r="R419" s="399"/>
      <c r="S419" s="400"/>
    </row>
    <row r="420" spans="2:19" ht="12.75">
      <c r="B420" s="401"/>
      <c r="C420" s="401"/>
      <c r="D420" s="403"/>
      <c r="E420" s="403"/>
      <c r="F420" s="407"/>
      <c r="G420" s="407"/>
      <c r="H420" s="407"/>
      <c r="I420" s="403"/>
      <c r="J420" s="403"/>
      <c r="K420" s="403"/>
      <c r="L420" s="403"/>
      <c r="M420" s="403"/>
      <c r="N420" s="403"/>
      <c r="O420" s="403"/>
      <c r="P420" s="403"/>
      <c r="Q420" s="392"/>
      <c r="R420" s="392"/>
      <c r="S420" s="392"/>
    </row>
    <row r="421" spans="2:19" ht="12.75">
      <c r="B421" s="402"/>
      <c r="C421" s="402"/>
      <c r="D421" s="404"/>
      <c r="E421" s="404"/>
      <c r="F421" s="393"/>
      <c r="G421" s="393"/>
      <c r="H421" s="393"/>
      <c r="I421" s="404"/>
      <c r="J421" s="404"/>
      <c r="K421" s="404"/>
      <c r="L421" s="404"/>
      <c r="M421" s="404"/>
      <c r="N421" s="404"/>
      <c r="O421" s="404"/>
      <c r="P421" s="404"/>
      <c r="Q421" s="393"/>
      <c r="R421" s="393"/>
      <c r="S421" s="393"/>
    </row>
    <row r="422" spans="2:21" ht="15">
      <c r="B422" s="405"/>
      <c r="C422" s="405"/>
      <c r="D422" s="405"/>
      <c r="E422" s="405"/>
      <c r="F422" s="405"/>
      <c r="G422" s="405"/>
      <c r="H422" s="405"/>
      <c r="I422" s="405"/>
      <c r="J422" s="104"/>
      <c r="K422" s="405"/>
      <c r="L422" s="104"/>
      <c r="M422" s="405"/>
      <c r="N422" s="405"/>
      <c r="O422" s="405"/>
      <c r="P422" s="405"/>
      <c r="Q422" s="405"/>
      <c r="R422" s="405"/>
      <c r="S422" s="405"/>
      <c r="T422" s="405"/>
      <c r="U422" s="406" t="s">
        <v>182</v>
      </c>
    </row>
    <row r="423" spans="2:21" ht="15">
      <c r="B423" s="405"/>
      <c r="C423" s="405"/>
      <c r="D423" s="405"/>
      <c r="E423" s="405"/>
      <c r="F423" s="405"/>
      <c r="G423" s="405"/>
      <c r="H423" s="405"/>
      <c r="I423" s="405"/>
      <c r="J423" s="104"/>
      <c r="K423" s="405"/>
      <c r="L423" s="104"/>
      <c r="M423" s="405"/>
      <c r="N423" s="405"/>
      <c r="O423" s="405"/>
      <c r="P423" s="405"/>
      <c r="Q423" s="405"/>
      <c r="R423" s="405"/>
      <c r="S423" s="405"/>
      <c r="T423" s="405"/>
      <c r="U423" s="406"/>
    </row>
    <row r="424" spans="2:21" ht="15"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</row>
    <row r="425" ht="16.5" thickBot="1">
      <c r="B425" s="101"/>
    </row>
    <row r="426" spans="2:13" ht="12.75">
      <c r="B426" s="408" t="s">
        <v>163</v>
      </c>
      <c r="C426" s="409"/>
      <c r="D426" s="409"/>
      <c r="E426" s="409"/>
      <c r="F426" s="409"/>
      <c r="G426" s="409"/>
      <c r="H426" s="409"/>
      <c r="I426" s="409"/>
      <c r="J426" s="409"/>
      <c r="K426" s="409"/>
      <c r="L426" s="409"/>
      <c r="M426" s="410"/>
    </row>
    <row r="427" spans="2:13" ht="13.5" thickBot="1">
      <c r="B427" s="411"/>
      <c r="C427" s="412"/>
      <c r="D427" s="412"/>
      <c r="E427" s="412"/>
      <c r="F427" s="412"/>
      <c r="G427" s="412"/>
      <c r="H427" s="412"/>
      <c r="I427" s="412"/>
      <c r="J427" s="412"/>
      <c r="K427" s="412"/>
      <c r="L427" s="412"/>
      <c r="M427" s="413"/>
    </row>
    <row r="428" spans="2:13" ht="16.5" thickBot="1">
      <c r="B428" s="108" t="s">
        <v>164</v>
      </c>
      <c r="C428" s="109" t="s">
        <v>165</v>
      </c>
      <c r="D428" s="109">
        <v>2003</v>
      </c>
      <c r="E428" s="109">
        <v>2004</v>
      </c>
      <c r="F428" s="109">
        <v>2005</v>
      </c>
      <c r="G428" s="109">
        <v>2006</v>
      </c>
      <c r="H428" s="109">
        <v>2007</v>
      </c>
      <c r="I428" s="110">
        <v>2008</v>
      </c>
      <c r="J428" s="159"/>
      <c r="K428" s="111">
        <v>2009</v>
      </c>
      <c r="L428" s="112">
        <v>2010</v>
      </c>
      <c r="M428" s="112">
        <v>2011</v>
      </c>
    </row>
    <row r="429" spans="2:13" ht="16.5" thickBot="1">
      <c r="B429" s="108" t="s">
        <v>166</v>
      </c>
      <c r="C429" s="113" t="s">
        <v>167</v>
      </c>
      <c r="D429" s="80">
        <v>69434</v>
      </c>
      <c r="E429" s="114">
        <v>52483.02</v>
      </c>
      <c r="F429" s="89">
        <v>53822</v>
      </c>
      <c r="G429" s="115">
        <v>57035</v>
      </c>
      <c r="H429" s="80">
        <v>51942</v>
      </c>
      <c r="I429" s="116">
        <v>49048</v>
      </c>
      <c r="J429" s="116"/>
      <c r="K429" s="117">
        <v>68603</v>
      </c>
      <c r="L429" s="118">
        <v>87295</v>
      </c>
      <c r="M429" s="118">
        <v>103398</v>
      </c>
    </row>
    <row r="430" spans="2:13" ht="16.5" thickBot="1">
      <c r="B430" s="108" t="s">
        <v>168</v>
      </c>
      <c r="C430" s="113" t="s">
        <v>167</v>
      </c>
      <c r="D430" s="80">
        <v>1579</v>
      </c>
      <c r="E430" s="114">
        <v>1592.21</v>
      </c>
      <c r="F430" s="89">
        <v>1592</v>
      </c>
      <c r="G430" s="119">
        <v>1424.31</v>
      </c>
      <c r="H430" s="114">
        <v>5328.32</v>
      </c>
      <c r="I430" s="120">
        <v>4295</v>
      </c>
      <c r="J430" s="160"/>
      <c r="K430" s="121">
        <v>4561.4</v>
      </c>
      <c r="L430" s="92">
        <v>6023</v>
      </c>
      <c r="M430" s="92">
        <v>7469</v>
      </c>
    </row>
    <row r="431" spans="2:13" ht="16.5" thickBot="1">
      <c r="B431" s="108" t="s">
        <v>169</v>
      </c>
      <c r="C431" s="113" t="s">
        <v>170</v>
      </c>
      <c r="D431" s="80">
        <v>10703</v>
      </c>
      <c r="E431" s="114">
        <v>10852</v>
      </c>
      <c r="F431" s="89">
        <v>12006</v>
      </c>
      <c r="G431" s="115">
        <v>17063</v>
      </c>
      <c r="H431" s="80">
        <v>121199</v>
      </c>
      <c r="I431" s="120">
        <v>117800</v>
      </c>
      <c r="J431" s="120"/>
      <c r="K431" s="117">
        <v>68098</v>
      </c>
      <c r="L431" s="118">
        <v>150451</v>
      </c>
      <c r="M431" s="118">
        <v>368591</v>
      </c>
    </row>
    <row r="432" spans="2:13" ht="16.5" thickBot="1">
      <c r="B432" s="108" t="s">
        <v>171</v>
      </c>
      <c r="C432" s="113" t="s">
        <v>167</v>
      </c>
      <c r="D432" s="82">
        <v>879</v>
      </c>
      <c r="E432" s="82">
        <v>997.052</v>
      </c>
      <c r="F432" s="83">
        <v>786</v>
      </c>
      <c r="G432" s="122" t="s">
        <v>172</v>
      </c>
      <c r="H432" s="82">
        <v>720.146</v>
      </c>
      <c r="I432" s="123">
        <v>708.94</v>
      </c>
      <c r="J432" s="123"/>
      <c r="K432" s="124">
        <v>560.2</v>
      </c>
      <c r="L432" s="125">
        <v>695</v>
      </c>
      <c r="M432" s="125"/>
    </row>
    <row r="433" spans="2:13" ht="16.5" thickBot="1">
      <c r="B433" s="108" t="s">
        <v>124</v>
      </c>
      <c r="C433" s="113" t="s">
        <v>167</v>
      </c>
      <c r="D433" s="82">
        <v>116</v>
      </c>
      <c r="E433" s="82">
        <v>118.739</v>
      </c>
      <c r="F433" s="83">
        <v>102</v>
      </c>
      <c r="G433" s="122" t="s">
        <v>173</v>
      </c>
      <c r="H433" s="82">
        <v>96.587</v>
      </c>
      <c r="I433" s="126">
        <v>84.34</v>
      </c>
      <c r="J433" s="126"/>
      <c r="K433" s="127">
        <v>37.3</v>
      </c>
      <c r="L433" s="128">
        <v>40</v>
      </c>
      <c r="M433" s="128"/>
    </row>
    <row r="434" spans="2:13" ht="16.5" thickBot="1">
      <c r="B434" s="108" t="s">
        <v>174</v>
      </c>
      <c r="C434" s="113" t="s">
        <v>175</v>
      </c>
      <c r="D434" s="80">
        <v>10220</v>
      </c>
      <c r="E434" s="11"/>
      <c r="F434" s="89">
        <v>14468</v>
      </c>
      <c r="G434" s="115">
        <v>16468</v>
      </c>
      <c r="H434" s="80">
        <v>16998</v>
      </c>
      <c r="I434" s="120">
        <v>15627</v>
      </c>
      <c r="J434" s="160"/>
      <c r="K434" s="129">
        <v>15400</v>
      </c>
      <c r="L434" s="92">
        <v>18510</v>
      </c>
      <c r="M434" s="92">
        <v>14488</v>
      </c>
    </row>
    <row r="435" spans="2:13" ht="16.5" thickBot="1">
      <c r="B435" s="108" t="s">
        <v>176</v>
      </c>
      <c r="C435" s="113" t="s">
        <v>167</v>
      </c>
      <c r="D435" s="82">
        <v>775</v>
      </c>
      <c r="E435" s="82">
        <v>831.749</v>
      </c>
      <c r="F435" s="89">
        <v>1005</v>
      </c>
      <c r="G435" s="119">
        <v>1799.91</v>
      </c>
      <c r="H435" s="82">
        <v>1819.948</v>
      </c>
      <c r="I435" s="130">
        <v>1524</v>
      </c>
      <c r="J435" s="161"/>
      <c r="K435" s="117">
        <v>1151</v>
      </c>
      <c r="L435" s="118">
        <v>1262</v>
      </c>
      <c r="M435" s="118">
        <v>1493.013</v>
      </c>
    </row>
    <row r="436" spans="2:13" ht="16.5" thickBot="1">
      <c r="B436" s="108" t="s">
        <v>177</v>
      </c>
      <c r="C436" s="113" t="s">
        <v>167</v>
      </c>
      <c r="D436" s="82">
        <v>0</v>
      </c>
      <c r="E436" s="82">
        <v>20.1</v>
      </c>
      <c r="F436" s="82">
        <v>12.05</v>
      </c>
      <c r="G436" s="82">
        <v>17.034</v>
      </c>
      <c r="H436" s="82">
        <v>11.19</v>
      </c>
      <c r="I436" s="116">
        <v>21.72</v>
      </c>
      <c r="J436" s="116"/>
      <c r="K436" s="131">
        <v>16</v>
      </c>
      <c r="L436" s="83">
        <v>16</v>
      </c>
      <c r="M436" s="89">
        <v>18.833</v>
      </c>
    </row>
  </sheetData>
  <sheetProtection/>
  <mergeCells count="232">
    <mergeCell ref="B426:M427"/>
    <mergeCell ref="A322:P322"/>
    <mergeCell ref="A307:P307"/>
    <mergeCell ref="B321:S321"/>
    <mergeCell ref="A339:K339"/>
    <mergeCell ref="B338:K338"/>
    <mergeCell ref="B409:N409"/>
    <mergeCell ref="B408:S408"/>
    <mergeCell ref="K422:K423"/>
    <mergeCell ref="O422:O423"/>
    <mergeCell ref="P422:Q423"/>
    <mergeCell ref="R422:R423"/>
    <mergeCell ref="U422:U423"/>
    <mergeCell ref="F420:H421"/>
    <mergeCell ref="I420:M421"/>
    <mergeCell ref="S422:T423"/>
    <mergeCell ref="G422:G423"/>
    <mergeCell ref="H422:I423"/>
    <mergeCell ref="M422:N423"/>
    <mergeCell ref="N420:P421"/>
    <mergeCell ref="B422:B423"/>
    <mergeCell ref="C422:C423"/>
    <mergeCell ref="D422:D423"/>
    <mergeCell ref="E422:F423"/>
    <mergeCell ref="Q420:S421"/>
    <mergeCell ref="B419:C419"/>
    <mergeCell ref="D419:E419"/>
    <mergeCell ref="F419:H419"/>
    <mergeCell ref="I419:M419"/>
    <mergeCell ref="N419:P419"/>
    <mergeCell ref="Q419:S419"/>
    <mergeCell ref="B420:C421"/>
    <mergeCell ref="D420:E421"/>
    <mergeCell ref="B418:C418"/>
    <mergeCell ref="D418:E418"/>
    <mergeCell ref="F418:H418"/>
    <mergeCell ref="I418:M418"/>
    <mergeCell ref="N416:P416"/>
    <mergeCell ref="Q416:S416"/>
    <mergeCell ref="B417:C417"/>
    <mergeCell ref="D417:E417"/>
    <mergeCell ref="F417:H417"/>
    <mergeCell ref="I417:M417"/>
    <mergeCell ref="N418:P418"/>
    <mergeCell ref="Q418:S418"/>
    <mergeCell ref="N417:P417"/>
    <mergeCell ref="Q417:S417"/>
    <mergeCell ref="N415:P415"/>
    <mergeCell ref="Q415:S415"/>
    <mergeCell ref="B416:C416"/>
    <mergeCell ref="D416:E416"/>
    <mergeCell ref="B415:C415"/>
    <mergeCell ref="D415:E415"/>
    <mergeCell ref="F415:H415"/>
    <mergeCell ref="I415:M415"/>
    <mergeCell ref="F416:H416"/>
    <mergeCell ref="I416:M416"/>
    <mergeCell ref="B414:C414"/>
    <mergeCell ref="D414:E414"/>
    <mergeCell ref="F414:H414"/>
    <mergeCell ref="I414:M414"/>
    <mergeCell ref="B413:C413"/>
    <mergeCell ref="D413:E413"/>
    <mergeCell ref="F413:H413"/>
    <mergeCell ref="I413:M413"/>
    <mergeCell ref="I412:M412"/>
    <mergeCell ref="N414:P414"/>
    <mergeCell ref="Q414:S414"/>
    <mergeCell ref="N413:P413"/>
    <mergeCell ref="Q413:S413"/>
    <mergeCell ref="N412:P412"/>
    <mergeCell ref="Q412:S412"/>
    <mergeCell ref="V404:W404"/>
    <mergeCell ref="N411:P411"/>
    <mergeCell ref="Q411:S411"/>
    <mergeCell ref="B412:C412"/>
    <mergeCell ref="D412:E412"/>
    <mergeCell ref="B411:C411"/>
    <mergeCell ref="D411:E411"/>
    <mergeCell ref="F411:H411"/>
    <mergeCell ref="I411:M411"/>
    <mergeCell ref="F412:H412"/>
    <mergeCell ref="B402:C402"/>
    <mergeCell ref="N410:P410"/>
    <mergeCell ref="Q410:S410"/>
    <mergeCell ref="B410:C410"/>
    <mergeCell ref="D410:E410"/>
    <mergeCell ref="F410:H410"/>
    <mergeCell ref="I410:M410"/>
    <mergeCell ref="B404:K404"/>
    <mergeCell ref="M404:O404"/>
    <mergeCell ref="P404:U404"/>
    <mergeCell ref="B398:C398"/>
    <mergeCell ref="B399:C399"/>
    <mergeCell ref="B400:C400"/>
    <mergeCell ref="B401:C401"/>
    <mergeCell ref="R394:S394"/>
    <mergeCell ref="B395:C395"/>
    <mergeCell ref="B396:C396"/>
    <mergeCell ref="B397:C397"/>
    <mergeCell ref="B392:C394"/>
    <mergeCell ref="D392:H392"/>
    <mergeCell ref="I392:O392"/>
    <mergeCell ref="P392:T392"/>
    <mergeCell ref="R393:S393"/>
    <mergeCell ref="D394:E394"/>
    <mergeCell ref="F393:G393"/>
    <mergeCell ref="I393:K393"/>
    <mergeCell ref="M393:N393"/>
    <mergeCell ref="P393:Q393"/>
    <mergeCell ref="Q389:R389"/>
    <mergeCell ref="S389:T389"/>
    <mergeCell ref="B390:W390"/>
    <mergeCell ref="K389:M389"/>
    <mergeCell ref="N389:O389"/>
    <mergeCell ref="F394:G394"/>
    <mergeCell ref="I394:K394"/>
    <mergeCell ref="M394:N394"/>
    <mergeCell ref="P394:Q394"/>
    <mergeCell ref="U392:W392"/>
    <mergeCell ref="D393:E393"/>
    <mergeCell ref="B388:F388"/>
    <mergeCell ref="G388:H388"/>
    <mergeCell ref="I388:O388"/>
    <mergeCell ref="P388:R388"/>
    <mergeCell ref="S388:V388"/>
    <mergeCell ref="C389:D389"/>
    <mergeCell ref="E389:F389"/>
    <mergeCell ref="G389:H389"/>
    <mergeCell ref="N387:O387"/>
    <mergeCell ref="Q387:R387"/>
    <mergeCell ref="S387:T387"/>
    <mergeCell ref="C386:D386"/>
    <mergeCell ref="E386:F386"/>
    <mergeCell ref="C387:D387"/>
    <mergeCell ref="E387:F387"/>
    <mergeCell ref="G387:H387"/>
    <mergeCell ref="K387:M387"/>
    <mergeCell ref="C325:F325"/>
    <mergeCell ref="G325:I325"/>
    <mergeCell ref="K325:K326"/>
    <mergeCell ref="B370:W370"/>
    <mergeCell ref="R323:R325"/>
    <mergeCell ref="S323:S326"/>
    <mergeCell ref="B371:W371"/>
    <mergeCell ref="B372:W372"/>
    <mergeCell ref="C309:F309"/>
    <mergeCell ref="G309:K309"/>
    <mergeCell ref="M309:P309"/>
    <mergeCell ref="Q309:T309"/>
    <mergeCell ref="U309:Y309"/>
    <mergeCell ref="C323:K324"/>
    <mergeCell ref="M323:M325"/>
    <mergeCell ref="N323:Q325"/>
    <mergeCell ref="B15:G15"/>
    <mergeCell ref="B30:M30"/>
    <mergeCell ref="B2:K2"/>
    <mergeCell ref="B3:B4"/>
    <mergeCell ref="C3:E3"/>
    <mergeCell ref="F3:F4"/>
    <mergeCell ref="G3:G4"/>
    <mergeCell ref="H3:H4"/>
    <mergeCell ref="I3:I4"/>
    <mergeCell ref="K3:K4"/>
    <mergeCell ref="B175:C175"/>
    <mergeCell ref="B184:C184"/>
    <mergeCell ref="B208:Y208"/>
    <mergeCell ref="B209:Y209"/>
    <mergeCell ref="B200:C200"/>
    <mergeCell ref="B140:C140"/>
    <mergeCell ref="B132:Y132"/>
    <mergeCell ref="B133:Y133"/>
    <mergeCell ref="B156:C156"/>
    <mergeCell ref="B134:G134"/>
    <mergeCell ref="B138:C138"/>
    <mergeCell ref="B142:C142"/>
    <mergeCell ref="B149:C149"/>
    <mergeCell ref="B151:C151"/>
    <mergeCell ref="B153:C153"/>
    <mergeCell ref="B159:C159"/>
    <mergeCell ref="B168:C168"/>
    <mergeCell ref="B233:C233"/>
    <mergeCell ref="B235:C235"/>
    <mergeCell ref="B210:Y210"/>
    <mergeCell ref="B211:Y211"/>
    <mergeCell ref="B212:Y212"/>
    <mergeCell ref="B206:C206"/>
    <mergeCell ref="B207:C207"/>
    <mergeCell ref="B222:C222"/>
    <mergeCell ref="B231:C231"/>
    <mergeCell ref="B237:C237"/>
    <mergeCell ref="B242:C242"/>
    <mergeCell ref="B251:C251"/>
    <mergeCell ref="B255:C255"/>
    <mergeCell ref="B263:C263"/>
    <mergeCell ref="B265:C265"/>
    <mergeCell ref="B273:C273"/>
    <mergeCell ref="B275:C275"/>
    <mergeCell ref="B267:C267"/>
    <mergeCell ref="B270:C270"/>
    <mergeCell ref="B303:Y303"/>
    <mergeCell ref="B304:Y304"/>
    <mergeCell ref="B284:C284"/>
    <mergeCell ref="B291:C291"/>
    <mergeCell ref="B299:C299"/>
    <mergeCell ref="B301:C301"/>
    <mergeCell ref="B302:C302"/>
    <mergeCell ref="B27:Y27"/>
    <mergeCell ref="B28:Y28"/>
    <mergeCell ref="B29:Y29"/>
    <mergeCell ref="B131:Y131"/>
    <mergeCell ref="I373:O373"/>
    <mergeCell ref="P373:T373"/>
    <mergeCell ref="U373:W373"/>
    <mergeCell ref="K374:M374"/>
    <mergeCell ref="N374:O374"/>
    <mergeCell ref="Q374:R374"/>
    <mergeCell ref="S374:T374"/>
    <mergeCell ref="K375:M375"/>
    <mergeCell ref="N375:O375"/>
    <mergeCell ref="Q375:R375"/>
    <mergeCell ref="S375:T375"/>
    <mergeCell ref="B391:W391"/>
    <mergeCell ref="B403:C403"/>
    <mergeCell ref="I385:O385"/>
    <mergeCell ref="P385:R385"/>
    <mergeCell ref="S385:V385"/>
    <mergeCell ref="G386:H386"/>
    <mergeCell ref="K386:M386"/>
    <mergeCell ref="N386:O386"/>
    <mergeCell ref="Q386:R386"/>
    <mergeCell ref="S386:T3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7">
      <selection activeCell="A8" sqref="A8"/>
    </sheetView>
  </sheetViews>
  <sheetFormatPr defaultColWidth="9.140625" defaultRowHeight="12.75"/>
  <cols>
    <col min="1" max="1" width="10.7109375" style="0" bestFit="1" customWidth="1"/>
  </cols>
  <sheetData>
    <row r="1" spans="1:8" ht="15">
      <c r="A1" s="42"/>
      <c r="B1" s="42"/>
      <c r="C1" s="42"/>
      <c r="D1" s="42"/>
      <c r="E1" s="42"/>
      <c r="F1" s="42"/>
      <c r="G1" s="43"/>
      <c r="H1" s="42"/>
    </row>
    <row r="2" spans="1:6" ht="12.75">
      <c r="A2" s="48"/>
      <c r="B2" s="49"/>
      <c r="C2" s="50"/>
      <c r="D2" s="50"/>
      <c r="E2" s="51"/>
      <c r="F2" s="30"/>
    </row>
    <row r="3" spans="1:6" ht="12.75">
      <c r="A3" s="23"/>
      <c r="B3" s="33"/>
      <c r="C3" s="25"/>
      <c r="D3" s="25"/>
      <c r="E3" s="25"/>
      <c r="F3" s="25"/>
    </row>
    <row r="4" spans="1:6" ht="12.75">
      <c r="A4" s="23"/>
      <c r="B4" s="33"/>
      <c r="C4" s="25"/>
      <c r="D4" s="25"/>
      <c r="E4" s="25"/>
      <c r="F4" s="25"/>
    </row>
    <row r="5" spans="1:6" ht="12.75">
      <c r="A5" s="23"/>
      <c r="B5" s="33"/>
      <c r="C5" s="25"/>
      <c r="D5" s="25"/>
      <c r="E5" s="25"/>
      <c r="F5" s="25"/>
    </row>
    <row r="6" spans="1:6" ht="12.75">
      <c r="A6" s="23"/>
      <c r="B6" s="33"/>
      <c r="C6" s="25"/>
      <c r="D6" s="25"/>
      <c r="E6" s="25"/>
      <c r="F6" s="25"/>
    </row>
    <row r="7" spans="1:6" ht="12.75">
      <c r="A7" s="40"/>
      <c r="B7" s="33"/>
      <c r="C7" s="25"/>
      <c r="D7" s="25"/>
      <c r="E7" s="25"/>
      <c r="F7" s="25"/>
    </row>
    <row r="8" spans="1:6" ht="12.75">
      <c r="A8" s="40"/>
      <c r="B8" s="33"/>
      <c r="C8" s="25"/>
      <c r="D8" s="25"/>
      <c r="E8" s="25"/>
      <c r="F8" s="25"/>
    </row>
    <row r="9" spans="1:6" ht="12.75">
      <c r="A9" s="23"/>
      <c r="B9" s="33"/>
      <c r="C9" s="25"/>
      <c r="D9" s="25"/>
      <c r="E9" s="25"/>
      <c r="F9" s="25"/>
    </row>
    <row r="10" spans="1:6" ht="12.75">
      <c r="A10" s="23"/>
      <c r="B10" s="33"/>
      <c r="C10" s="25"/>
      <c r="D10" s="25"/>
      <c r="E10" s="25"/>
      <c r="F10" s="25"/>
    </row>
    <row r="11" spans="1:6" ht="12.75">
      <c r="A11" s="278"/>
      <c r="B11" s="243"/>
      <c r="C11" s="34"/>
      <c r="D11" s="34"/>
      <c r="E11" s="35"/>
      <c r="F11" s="34"/>
    </row>
    <row r="12" spans="1:6" ht="12.75">
      <c r="A12" s="23"/>
      <c r="B12" s="33"/>
      <c r="C12" s="25"/>
      <c r="D12" s="25"/>
      <c r="E12" s="25"/>
      <c r="F12" s="25"/>
    </row>
    <row r="13" spans="1:6" ht="12.75">
      <c r="A13" s="23"/>
      <c r="B13" s="33"/>
      <c r="C13" s="25"/>
      <c r="D13" s="25"/>
      <c r="E13" s="25"/>
      <c r="F13" s="25"/>
    </row>
    <row r="14" spans="1:6" ht="12.75">
      <c r="A14" s="23"/>
      <c r="B14" s="33"/>
      <c r="C14" s="25"/>
      <c r="D14" s="25"/>
      <c r="E14" s="25"/>
      <c r="F14" s="25"/>
    </row>
    <row r="15" spans="1:6" ht="12.75">
      <c r="A15" s="23"/>
      <c r="B15" s="33"/>
      <c r="C15" s="25"/>
      <c r="D15" s="25"/>
      <c r="E15" s="25"/>
      <c r="F15" s="25"/>
    </row>
    <row r="16" spans="1:6" ht="12.75">
      <c r="A16" s="23"/>
      <c r="B16" s="33"/>
      <c r="C16" s="25"/>
      <c r="D16" s="25"/>
      <c r="E16" s="25"/>
      <c r="F16" s="25"/>
    </row>
    <row r="17" spans="1:6" ht="12.75">
      <c r="A17" s="23"/>
      <c r="B17" s="33"/>
      <c r="C17" s="25"/>
      <c r="D17" s="25"/>
      <c r="E17" s="25"/>
      <c r="F17" s="25"/>
    </row>
    <row r="18" spans="1:6" ht="12.75">
      <c r="A18" s="23"/>
      <c r="B18" s="33"/>
      <c r="C18" s="25"/>
      <c r="D18" s="25"/>
      <c r="E18" s="25"/>
      <c r="F18" s="25"/>
    </row>
    <row r="19" spans="1:6" ht="12.75">
      <c r="A19" s="23"/>
      <c r="B19" s="33"/>
      <c r="C19" s="25"/>
      <c r="D19" s="25"/>
      <c r="E19" s="25"/>
      <c r="F19" s="25"/>
    </row>
    <row r="20" spans="1:6" ht="12.75">
      <c r="A20" s="278"/>
      <c r="B20" s="243"/>
      <c r="C20" s="34"/>
      <c r="D20" s="34"/>
      <c r="E20" s="35"/>
      <c r="F20" s="34"/>
    </row>
    <row r="21" spans="1:6" ht="12.75">
      <c r="A21" s="23"/>
      <c r="B21" s="33"/>
      <c r="C21" s="25"/>
      <c r="D21" s="25"/>
      <c r="E21" s="25"/>
      <c r="F21" s="25"/>
    </row>
    <row r="22" spans="1:6" ht="12.75">
      <c r="A22" s="278"/>
      <c r="B22" s="243"/>
      <c r="C22" s="35"/>
      <c r="D22" s="35"/>
      <c r="E22" s="35"/>
      <c r="F22" s="35"/>
    </row>
    <row r="23" spans="1:6" ht="12.75">
      <c r="A23" s="23"/>
      <c r="B23" s="33"/>
      <c r="C23" s="25"/>
      <c r="D23" s="25"/>
      <c r="E23" s="25"/>
      <c r="F23" s="25"/>
    </row>
    <row r="24" spans="1:6" ht="12.75">
      <c r="A24" s="278"/>
      <c r="B24" s="243"/>
      <c r="C24" s="35"/>
      <c r="D24" s="35"/>
      <c r="E24" s="35"/>
      <c r="F24" s="35"/>
    </row>
    <row r="25" spans="1:6" ht="12.75">
      <c r="A25" s="23"/>
      <c r="B25" s="33"/>
      <c r="C25" s="25"/>
      <c r="D25" s="25"/>
      <c r="E25" s="25"/>
      <c r="F25" s="25"/>
    </row>
    <row r="26" spans="1:6" ht="12.75">
      <c r="A26" s="278"/>
      <c r="B26" s="243"/>
      <c r="C26" s="35"/>
      <c r="D26" s="35"/>
      <c r="E26" s="35"/>
      <c r="F26" s="35"/>
    </row>
    <row r="27" spans="1:6" ht="12.75">
      <c r="A27" s="23"/>
      <c r="B27" s="33"/>
      <c r="C27" s="25"/>
      <c r="D27" s="25"/>
      <c r="E27" s="25"/>
      <c r="F27" s="25"/>
    </row>
    <row r="28" spans="1:6" ht="12.75">
      <c r="A28" s="23"/>
      <c r="B28" s="33"/>
      <c r="C28" s="25"/>
      <c r="D28" s="25"/>
      <c r="E28" s="25"/>
      <c r="F28" s="25"/>
    </row>
    <row r="29" spans="1:6" ht="12.75">
      <c r="A29" s="23"/>
      <c r="B29" s="33"/>
      <c r="C29" s="25"/>
      <c r="D29" s="25"/>
      <c r="E29" s="25"/>
      <c r="F29" s="25"/>
    </row>
    <row r="30" spans="1:6" ht="12.75">
      <c r="A30" s="23"/>
      <c r="B30" s="33"/>
      <c r="C30" s="25"/>
      <c r="D30" s="52"/>
      <c r="E30" s="25"/>
      <c r="F30" s="25"/>
    </row>
    <row r="31" spans="1:6" ht="12.75">
      <c r="A31" s="278"/>
      <c r="B31" s="243"/>
      <c r="C31" s="34"/>
      <c r="D31" s="34"/>
      <c r="E31" s="35"/>
      <c r="F31" s="34"/>
    </row>
    <row r="32" spans="1:6" ht="12.75">
      <c r="A32" s="23"/>
      <c r="B32" s="33"/>
      <c r="C32" s="25"/>
      <c r="D32" s="25"/>
      <c r="E32" s="25"/>
      <c r="F32" s="25"/>
    </row>
    <row r="33" spans="1:6" ht="12.75">
      <c r="A33" s="23"/>
      <c r="B33" s="33"/>
      <c r="C33" s="25"/>
      <c r="D33" s="25"/>
      <c r="E33" s="25"/>
      <c r="F33" s="25"/>
    </row>
    <row r="34" spans="1:6" ht="12.75">
      <c r="A34" s="23"/>
      <c r="B34" s="33"/>
      <c r="C34" s="25"/>
      <c r="D34" s="25"/>
      <c r="E34" s="25"/>
      <c r="F34" s="25"/>
    </row>
    <row r="35" spans="1:6" ht="12.75">
      <c r="A35" s="23"/>
      <c r="B35" s="33"/>
      <c r="C35" s="25"/>
      <c r="D35" s="25"/>
      <c r="E35" s="25"/>
      <c r="F35" s="25"/>
    </row>
    <row r="36" spans="1:6" ht="12.75">
      <c r="A36" s="23"/>
      <c r="B36" s="33"/>
      <c r="C36" s="25"/>
      <c r="D36" s="25"/>
      <c r="E36" s="25"/>
      <c r="F36" s="25"/>
    </row>
    <row r="37" spans="1:6" ht="12.75">
      <c r="A37" s="23"/>
      <c r="B37" s="33"/>
      <c r="C37" s="25"/>
      <c r="D37" s="25"/>
      <c r="E37" s="25"/>
      <c r="F37" s="25"/>
    </row>
    <row r="38" spans="1:6" ht="12.75">
      <c r="A38" s="23"/>
      <c r="B38" s="33"/>
      <c r="C38" s="25"/>
      <c r="D38" s="25"/>
      <c r="E38" s="25"/>
      <c r="F38" s="25"/>
    </row>
    <row r="39" spans="1:6" ht="12.75">
      <c r="A39" s="23"/>
      <c r="B39" s="33"/>
      <c r="C39" s="25"/>
      <c r="D39" s="25"/>
      <c r="E39" s="25"/>
      <c r="F39" s="25"/>
    </row>
    <row r="40" spans="1:6" ht="12.75">
      <c r="A40" s="278"/>
      <c r="B40" s="243"/>
      <c r="C40" s="34"/>
      <c r="D40" s="34"/>
      <c r="E40" s="34"/>
      <c r="F40" s="34"/>
    </row>
    <row r="41" spans="1:6" ht="12.75">
      <c r="A41" s="23"/>
      <c r="B41" s="33"/>
      <c r="C41" s="25"/>
      <c r="D41" s="25"/>
      <c r="E41" s="25"/>
      <c r="F41" s="25"/>
    </row>
    <row r="42" spans="1:6" ht="12.75">
      <c r="A42" s="23"/>
      <c r="B42" s="33"/>
      <c r="C42" s="25"/>
      <c r="D42" s="25"/>
      <c r="E42" s="25"/>
      <c r="F42" s="25"/>
    </row>
    <row r="43" spans="1:6" ht="12.75">
      <c r="A43" s="23"/>
      <c r="B43" s="33"/>
      <c r="C43" s="25"/>
      <c r="D43" s="25"/>
      <c r="E43" s="25"/>
      <c r="F43" s="25"/>
    </row>
    <row r="44" spans="1:6" ht="12.75">
      <c r="A44" s="278"/>
      <c r="B44" s="243"/>
      <c r="C44" s="34"/>
      <c r="D44" s="34"/>
      <c r="E44" s="35"/>
      <c r="F44" s="35"/>
    </row>
    <row r="45" spans="1:6" ht="12.75">
      <c r="A45" s="23"/>
      <c r="B45" s="33"/>
      <c r="C45" s="25"/>
      <c r="D45" s="25"/>
      <c r="E45" s="25"/>
      <c r="F45" s="25"/>
    </row>
    <row r="46" spans="1:6" ht="12.75">
      <c r="A46" s="23"/>
      <c r="B46" s="33"/>
      <c r="C46" s="25"/>
      <c r="D46" s="25"/>
      <c r="E46" s="25"/>
      <c r="F46" s="25"/>
    </row>
    <row r="47" spans="1:6" ht="12.75">
      <c r="A47" s="23"/>
      <c r="B47" s="33"/>
      <c r="C47" s="25"/>
      <c r="D47" s="25"/>
      <c r="E47" s="25"/>
      <c r="F47" s="25"/>
    </row>
    <row r="48" spans="1:6" ht="12.75">
      <c r="A48" s="23"/>
      <c r="B48" s="33"/>
      <c r="C48" s="25"/>
      <c r="D48" s="25"/>
      <c r="E48" s="25"/>
      <c r="F48" s="25"/>
    </row>
    <row r="49" spans="1:6" ht="12.75">
      <c r="A49" s="23"/>
      <c r="B49" s="33"/>
      <c r="C49" s="25"/>
      <c r="D49" s="25"/>
      <c r="E49" s="25"/>
      <c r="F49" s="25"/>
    </row>
    <row r="50" spans="1:6" ht="12.75">
      <c r="A50" s="23"/>
      <c r="B50" s="33"/>
      <c r="C50" s="25"/>
      <c r="D50" s="25"/>
      <c r="E50" s="25"/>
      <c r="F50" s="25"/>
    </row>
    <row r="51" spans="1:6" ht="12.75">
      <c r="A51" s="23"/>
      <c r="B51" s="33"/>
      <c r="C51" s="25"/>
      <c r="D51" s="25"/>
      <c r="E51" s="25"/>
      <c r="F51" s="25"/>
    </row>
    <row r="52" spans="1:6" ht="12.75">
      <c r="A52" s="278"/>
      <c r="B52" s="243"/>
      <c r="C52" s="34"/>
      <c r="D52" s="34"/>
      <c r="E52" s="35"/>
      <c r="F52" s="34"/>
    </row>
    <row r="53" spans="1:6" ht="12.75">
      <c r="A53" s="23"/>
      <c r="B53" s="33"/>
      <c r="C53" s="25"/>
      <c r="D53" s="25"/>
      <c r="E53" s="25"/>
      <c r="F53" s="25"/>
    </row>
    <row r="54" spans="1:6" ht="12.75">
      <c r="A54" s="278"/>
      <c r="B54" s="243"/>
      <c r="C54" s="34"/>
      <c r="D54" s="34"/>
      <c r="E54" s="35"/>
      <c r="F54" s="35"/>
    </row>
    <row r="55" spans="1:6" ht="12.75">
      <c r="A55" s="23"/>
      <c r="B55" s="33"/>
      <c r="C55" s="25"/>
      <c r="D55" s="25"/>
      <c r="E55" s="25"/>
      <c r="F55" s="25"/>
    </row>
    <row r="56" spans="1:6" ht="12.75">
      <c r="A56" s="278"/>
      <c r="B56" s="243"/>
      <c r="C56" s="34"/>
      <c r="D56" s="34"/>
      <c r="E56" s="34"/>
      <c r="F56" s="34"/>
    </row>
    <row r="57" spans="1:6" ht="12.75">
      <c r="A57" s="23"/>
      <c r="B57" s="33"/>
      <c r="C57" s="25"/>
      <c r="D57" s="25"/>
      <c r="E57" s="25"/>
      <c r="F57" s="25"/>
    </row>
    <row r="58" spans="1:6" ht="12.75">
      <c r="A58" s="23"/>
      <c r="B58" s="33"/>
      <c r="C58" s="25"/>
      <c r="D58" s="25"/>
      <c r="E58" s="25"/>
      <c r="F58" s="25"/>
    </row>
    <row r="59" spans="1:6" ht="12.75">
      <c r="A59" s="278"/>
      <c r="B59" s="243"/>
      <c r="C59" s="34"/>
      <c r="D59" s="34"/>
      <c r="E59" s="35"/>
      <c r="F59" s="35"/>
    </row>
    <row r="60" spans="1:6" ht="12.75">
      <c r="A60" s="23"/>
      <c r="B60" s="33"/>
      <c r="C60" s="25"/>
      <c r="D60" s="25"/>
      <c r="E60" s="25"/>
      <c r="F60" s="25"/>
    </row>
    <row r="61" spans="1:6" ht="12.75">
      <c r="A61" s="23"/>
      <c r="B61" s="33"/>
      <c r="C61" s="25"/>
      <c r="D61" s="25"/>
      <c r="E61" s="25"/>
      <c r="F61" s="25"/>
    </row>
    <row r="62" spans="1:6" ht="12.75">
      <c r="A62" s="278"/>
      <c r="B62" s="243"/>
      <c r="C62" s="35"/>
      <c r="D62" s="35"/>
      <c r="E62" s="34"/>
      <c r="F62" s="35"/>
    </row>
    <row r="63" spans="1:6" ht="12.75">
      <c r="A63" s="23"/>
      <c r="B63" s="33"/>
      <c r="C63" s="25"/>
      <c r="D63" s="25"/>
      <c r="E63" s="25"/>
      <c r="F63" s="25"/>
    </row>
    <row r="64" spans="1:6" ht="12.75">
      <c r="A64" s="278"/>
      <c r="B64" s="243"/>
      <c r="C64" s="35"/>
      <c r="D64" s="35"/>
      <c r="E64" s="34"/>
      <c r="F64" s="35"/>
    </row>
    <row r="65" spans="1:6" ht="12.75">
      <c r="A65" s="23"/>
      <c r="B65" s="33"/>
      <c r="C65" s="25"/>
      <c r="D65" s="25"/>
      <c r="E65" s="25"/>
      <c r="F65" s="25"/>
    </row>
    <row r="66" spans="1:6" ht="12.75">
      <c r="A66" s="23"/>
      <c r="B66" s="33"/>
      <c r="C66" s="25"/>
      <c r="D66" s="25"/>
      <c r="E66" s="25"/>
      <c r="F66" s="25"/>
    </row>
    <row r="67" spans="1:6" ht="12.75">
      <c r="A67" s="23"/>
      <c r="B67" s="33"/>
      <c r="C67" s="25"/>
      <c r="D67" s="25"/>
      <c r="E67" s="25"/>
      <c r="F67" s="25"/>
    </row>
    <row r="68" spans="1:6" ht="12.75">
      <c r="A68" s="23"/>
      <c r="B68" s="33"/>
      <c r="C68" s="25"/>
      <c r="D68" s="25"/>
      <c r="E68" s="25"/>
      <c r="F68" s="25"/>
    </row>
    <row r="69" spans="1:6" ht="12.75">
      <c r="A69" s="23"/>
      <c r="B69" s="33"/>
      <c r="C69" s="25"/>
      <c r="D69" s="25"/>
      <c r="E69" s="25"/>
      <c r="F69" s="25"/>
    </row>
    <row r="70" spans="1:6" ht="12.75">
      <c r="A70" s="23"/>
      <c r="B70" s="33"/>
      <c r="C70" s="25"/>
      <c r="D70" s="25"/>
      <c r="E70" s="25"/>
      <c r="F70" s="25"/>
    </row>
    <row r="71" spans="1:6" ht="12.75">
      <c r="A71" s="23"/>
      <c r="B71" s="33"/>
      <c r="C71" s="25"/>
      <c r="D71" s="25"/>
      <c r="E71" s="25"/>
      <c r="F71" s="25"/>
    </row>
    <row r="72" spans="1:6" ht="12.75">
      <c r="A72" s="23"/>
      <c r="B72" s="33"/>
      <c r="C72" s="25"/>
      <c r="D72" s="25"/>
      <c r="E72" s="25"/>
      <c r="F72" s="25"/>
    </row>
    <row r="73" spans="1:6" ht="12.75">
      <c r="A73" s="278"/>
      <c r="B73" s="243"/>
      <c r="C73" s="34"/>
      <c r="D73" s="53"/>
      <c r="E73" s="54"/>
      <c r="F73" s="34"/>
    </row>
    <row r="74" spans="1:6" ht="12.75">
      <c r="A74" s="23"/>
      <c r="B74" s="33"/>
      <c r="C74" s="25"/>
      <c r="D74" s="25"/>
      <c r="E74" s="25"/>
      <c r="F74" s="25"/>
    </row>
    <row r="75" spans="1:6" ht="12.75">
      <c r="A75" s="23"/>
      <c r="B75" s="33"/>
      <c r="C75" s="25"/>
      <c r="D75" s="25"/>
      <c r="E75" s="25"/>
      <c r="F75" s="25"/>
    </row>
    <row r="76" spans="1:6" ht="12.75">
      <c r="A76" s="23"/>
      <c r="B76" s="33"/>
      <c r="C76" s="25"/>
      <c r="D76" s="25"/>
      <c r="E76" s="25"/>
      <c r="F76" s="25"/>
    </row>
    <row r="77" spans="1:6" ht="12.75">
      <c r="A77" s="23"/>
      <c r="B77" s="33"/>
      <c r="C77" s="25"/>
      <c r="D77" s="25"/>
      <c r="E77" s="25"/>
      <c r="F77" s="25"/>
    </row>
    <row r="78" spans="1:6" ht="12.75">
      <c r="A78" s="23"/>
      <c r="B78" s="33"/>
      <c r="C78" s="25"/>
      <c r="D78" s="25"/>
      <c r="E78" s="25"/>
      <c r="F78" s="25"/>
    </row>
    <row r="79" spans="1:6" ht="12.75">
      <c r="A79" s="23"/>
      <c r="B79" s="33"/>
      <c r="C79" s="25"/>
      <c r="D79" s="25"/>
      <c r="E79" s="25"/>
      <c r="F79" s="25"/>
    </row>
    <row r="80" spans="1:6" ht="12.75">
      <c r="A80" s="23"/>
      <c r="B80" s="33"/>
      <c r="C80" s="25"/>
      <c r="D80" s="25"/>
      <c r="E80" s="25"/>
      <c r="F80" s="25"/>
    </row>
    <row r="81" spans="1:6" ht="12.75">
      <c r="A81" s="278"/>
      <c r="B81" s="243"/>
      <c r="C81" s="34"/>
      <c r="D81" s="34"/>
      <c r="E81" s="54"/>
      <c r="F81" s="54"/>
    </row>
    <row r="82" spans="1:6" ht="12.75">
      <c r="A82" s="23"/>
      <c r="B82" s="33"/>
      <c r="C82" s="25"/>
      <c r="D82" s="25"/>
      <c r="E82" s="25"/>
      <c r="F82" s="25"/>
    </row>
    <row r="83" spans="1:6" ht="12.75">
      <c r="A83" s="23"/>
      <c r="B83" s="33"/>
      <c r="C83" s="25"/>
      <c r="D83" s="25"/>
      <c r="E83" s="25"/>
      <c r="F83" s="25"/>
    </row>
    <row r="84" spans="1:6" ht="12.75">
      <c r="A84" s="23"/>
      <c r="B84" s="33"/>
      <c r="C84" s="25"/>
      <c r="D84" s="25"/>
      <c r="E84" s="25"/>
      <c r="F84" s="25"/>
    </row>
    <row r="85" spans="1:6" ht="12.75">
      <c r="A85" s="23"/>
      <c r="B85" s="33"/>
      <c r="C85" s="25"/>
      <c r="D85" s="25"/>
      <c r="E85" s="25"/>
      <c r="F85" s="25"/>
    </row>
    <row r="86" spans="1:6" ht="12.75">
      <c r="A86" s="23"/>
      <c r="B86" s="33"/>
      <c r="C86" s="25"/>
      <c r="D86" s="25"/>
      <c r="E86" s="25"/>
      <c r="F86" s="25"/>
    </row>
    <row r="87" spans="1:6" ht="12.75">
      <c r="A87" s="23"/>
      <c r="B87" s="33"/>
      <c r="C87" s="25"/>
      <c r="D87" s="25"/>
      <c r="E87" s="25"/>
      <c r="F87" s="25"/>
    </row>
    <row r="88" spans="1:6" ht="12.75">
      <c r="A88" s="23"/>
      <c r="B88" s="33"/>
      <c r="C88" s="25"/>
      <c r="D88" s="25"/>
      <c r="E88" s="25"/>
      <c r="F88" s="25"/>
    </row>
    <row r="89" spans="1:6" ht="12.75">
      <c r="A89" s="23"/>
      <c r="B89" s="33"/>
      <c r="C89" s="25"/>
      <c r="D89" s="25"/>
      <c r="E89" s="25"/>
      <c r="F89" s="25"/>
    </row>
    <row r="90" spans="1:6" ht="12.75">
      <c r="A90" s="278"/>
      <c r="B90" s="243"/>
      <c r="C90" s="34"/>
      <c r="D90" s="34"/>
      <c r="E90" s="34"/>
      <c r="F90" s="34"/>
    </row>
    <row r="91" spans="1:6" ht="12.75">
      <c r="A91" s="23"/>
      <c r="B91" s="33"/>
      <c r="C91" s="25"/>
      <c r="D91" s="25"/>
      <c r="E91" s="25"/>
      <c r="F91" s="25"/>
    </row>
    <row r="92" spans="1:6" ht="12.75">
      <c r="A92" s="244"/>
      <c r="B92" s="245"/>
      <c r="C92" s="55"/>
      <c r="D92" s="55"/>
      <c r="E92" s="56"/>
      <c r="F92" s="55"/>
    </row>
    <row r="93" spans="1:6" ht="18">
      <c r="A93" s="246"/>
      <c r="B93" s="247"/>
      <c r="C93" s="57"/>
      <c r="D93" s="57"/>
      <c r="E93" s="57"/>
      <c r="F93" s="57"/>
    </row>
    <row r="94" ht="12.75">
      <c r="C94" s="150">
        <f>SUM(C93)</f>
        <v>0</v>
      </c>
    </row>
  </sheetData>
  <mergeCells count="19">
    <mergeCell ref="A90:B90"/>
    <mergeCell ref="A92:B92"/>
    <mergeCell ref="A93:B93"/>
    <mergeCell ref="A62:B62"/>
    <mergeCell ref="A64:B64"/>
    <mergeCell ref="A73:B73"/>
    <mergeCell ref="A81:B81"/>
    <mergeCell ref="A52:B52"/>
    <mergeCell ref="A54:B54"/>
    <mergeCell ref="A56:B56"/>
    <mergeCell ref="A59:B59"/>
    <mergeCell ref="A26:B26"/>
    <mergeCell ref="A31:B31"/>
    <mergeCell ref="A40:B40"/>
    <mergeCell ref="A44:B44"/>
    <mergeCell ref="A11:B11"/>
    <mergeCell ref="A20:B20"/>
    <mergeCell ref="A22:B22"/>
    <mergeCell ref="A24:B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6">
      <selection activeCell="F26" sqref="F26"/>
    </sheetView>
  </sheetViews>
  <sheetFormatPr defaultColWidth="9.140625" defaultRowHeight="12.75"/>
  <cols>
    <col min="3" max="3" width="10.00390625" style="0" bestFit="1" customWidth="1"/>
    <col min="4" max="4" width="11.57421875" style="0" bestFit="1" customWidth="1"/>
    <col min="5" max="5" width="10.00390625" style="0" bestFit="1" customWidth="1"/>
    <col min="6" max="6" width="11.57421875" style="0" bestFit="1" customWidth="1"/>
    <col min="7" max="7" width="10.00390625" style="0" bestFit="1" customWidth="1"/>
    <col min="8" max="8" width="11.57421875" style="0" bestFit="1" customWidth="1"/>
    <col min="9" max="9" width="8.8515625" style="0" bestFit="1" customWidth="1"/>
    <col min="10" max="10" width="10.00390625" style="0" bestFit="1" customWidth="1"/>
  </cols>
  <sheetData>
    <row r="1" spans="1:10" ht="12.75">
      <c r="A1" s="29"/>
      <c r="B1" s="30"/>
      <c r="C1" s="22"/>
      <c r="D1" s="31"/>
      <c r="E1" s="31"/>
      <c r="F1" s="31"/>
      <c r="G1" s="31"/>
      <c r="H1" s="31"/>
      <c r="I1" s="22"/>
      <c r="J1" s="22"/>
    </row>
    <row r="2" spans="1:10" ht="12.75">
      <c r="A2" s="32"/>
      <c r="B2" s="33"/>
      <c r="C2" s="25"/>
      <c r="D2" s="25"/>
      <c r="E2" s="25"/>
      <c r="F2" s="25"/>
      <c r="G2" s="25"/>
      <c r="H2" s="25"/>
      <c r="I2" s="25"/>
      <c r="J2" s="136"/>
    </row>
    <row r="3" spans="1:10" ht="12.75">
      <c r="A3" s="32"/>
      <c r="B3" s="33"/>
      <c r="C3" s="25"/>
      <c r="D3" s="25"/>
      <c r="E3" s="25"/>
      <c r="F3" s="25"/>
      <c r="G3" s="25"/>
      <c r="H3" s="25"/>
      <c r="I3" s="25"/>
      <c r="J3" s="25"/>
    </row>
    <row r="4" spans="1:10" ht="12.75">
      <c r="A4" s="32"/>
      <c r="B4" s="33"/>
      <c r="C4" s="25"/>
      <c r="D4" s="25"/>
      <c r="E4" s="25"/>
      <c r="F4" s="25"/>
      <c r="G4" s="25"/>
      <c r="H4" s="25"/>
      <c r="I4" s="25"/>
      <c r="J4" s="25"/>
    </row>
    <row r="5" spans="1:10" ht="12.75">
      <c r="A5" s="32"/>
      <c r="B5" s="33"/>
      <c r="C5" s="25"/>
      <c r="D5" s="25"/>
      <c r="E5" s="25"/>
      <c r="F5" s="25"/>
      <c r="G5" s="25"/>
      <c r="H5" s="25"/>
      <c r="I5" s="25"/>
      <c r="J5" s="25"/>
    </row>
    <row r="6" spans="1:10" ht="12.75">
      <c r="A6" s="32"/>
      <c r="B6" s="33"/>
      <c r="C6" s="25"/>
      <c r="D6" s="25"/>
      <c r="E6" s="25"/>
      <c r="F6" s="25"/>
      <c r="G6" s="25"/>
      <c r="H6" s="25"/>
      <c r="I6" s="25"/>
      <c r="J6" s="25"/>
    </row>
    <row r="7" spans="1:10" ht="12.75">
      <c r="A7" s="32"/>
      <c r="B7" s="33"/>
      <c r="C7" s="25"/>
      <c r="D7" s="25"/>
      <c r="E7" s="25"/>
      <c r="F7" s="25"/>
      <c r="G7" s="25"/>
      <c r="H7" s="25"/>
      <c r="I7" s="25"/>
      <c r="J7" s="25"/>
    </row>
    <row r="8" spans="1:10" ht="12.75">
      <c r="A8" s="32"/>
      <c r="B8" s="33"/>
      <c r="C8" s="25"/>
      <c r="D8" s="25"/>
      <c r="E8" s="25"/>
      <c r="F8" s="25"/>
      <c r="G8" s="25"/>
      <c r="H8" s="25"/>
      <c r="I8" s="25"/>
      <c r="J8" s="25"/>
    </row>
    <row r="9" spans="1:10" ht="12.75">
      <c r="A9" s="32"/>
      <c r="B9" s="33"/>
      <c r="C9" s="25"/>
      <c r="D9" s="25"/>
      <c r="E9" s="25"/>
      <c r="F9" s="25"/>
      <c r="G9" s="25"/>
      <c r="H9" s="25"/>
      <c r="I9" s="25"/>
      <c r="J9" s="25"/>
    </row>
    <row r="10" spans="1:10" ht="18">
      <c r="A10" s="57"/>
      <c r="B10" s="57"/>
      <c r="C10" s="57"/>
      <c r="D10" s="57"/>
      <c r="E10" s="25"/>
      <c r="F10" s="25"/>
      <c r="G10" s="25"/>
      <c r="H10" s="25"/>
      <c r="I10" s="25"/>
      <c r="J10" s="25"/>
    </row>
    <row r="11" spans="1:10" ht="12.75">
      <c r="A11" s="32"/>
      <c r="B11" s="40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32"/>
      <c r="B12" s="40"/>
      <c r="C12" s="25"/>
      <c r="D12" s="25"/>
      <c r="E12" s="25"/>
      <c r="F12" s="25"/>
      <c r="G12" s="25"/>
      <c r="H12" s="25"/>
      <c r="I12" s="25"/>
      <c r="J12" s="25"/>
    </row>
    <row r="13" spans="1:10" ht="12.75">
      <c r="A13" s="32"/>
      <c r="B13" s="33"/>
      <c r="C13" s="25"/>
      <c r="D13" s="25"/>
      <c r="E13" s="25"/>
      <c r="F13" s="25"/>
      <c r="G13" s="25"/>
      <c r="H13" s="25"/>
      <c r="I13" s="25"/>
      <c r="J13" s="25"/>
    </row>
    <row r="14" spans="1:10" ht="12.75">
      <c r="A14" s="32"/>
      <c r="B14" s="33"/>
      <c r="C14" s="25"/>
      <c r="D14" s="25"/>
      <c r="E14" s="25"/>
      <c r="F14" s="25"/>
      <c r="G14" s="25"/>
      <c r="H14" s="25"/>
      <c r="I14" s="25"/>
      <c r="J14" s="25"/>
    </row>
    <row r="15" spans="1:10" ht="12.75">
      <c r="A15" s="32"/>
      <c r="B15" s="33"/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32"/>
      <c r="B16" s="33"/>
      <c r="C16" s="25"/>
      <c r="D16" s="25"/>
      <c r="E16" s="25"/>
      <c r="F16" s="25"/>
      <c r="G16" s="25"/>
      <c r="H16" s="25"/>
      <c r="I16" s="25"/>
      <c r="J16" s="25"/>
    </row>
    <row r="17" spans="1:10" ht="12.75">
      <c r="A17" s="32"/>
      <c r="B17" s="33"/>
      <c r="C17" s="25"/>
      <c r="D17" s="25"/>
      <c r="E17" s="25"/>
      <c r="F17" s="25"/>
      <c r="G17" s="25"/>
      <c r="H17" s="25"/>
      <c r="I17" s="25"/>
      <c r="J17" s="25"/>
    </row>
    <row r="18" spans="1:10" ht="12.75">
      <c r="A18" s="32"/>
      <c r="B18" s="33"/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32"/>
      <c r="B19" s="33"/>
      <c r="C19" s="25"/>
      <c r="D19" s="25"/>
      <c r="E19" s="25"/>
      <c r="F19" s="25"/>
      <c r="G19" s="25"/>
      <c r="H19" s="25"/>
      <c r="I19" s="25"/>
      <c r="J19" s="25"/>
    </row>
    <row r="20" spans="1:10" ht="12.75">
      <c r="A20" s="32"/>
      <c r="B20" s="33"/>
      <c r="C20" s="25"/>
      <c r="D20" s="25"/>
      <c r="E20" s="25"/>
      <c r="F20" s="25"/>
      <c r="G20" s="25"/>
      <c r="H20" s="25"/>
      <c r="I20" s="25"/>
      <c r="J20" s="25"/>
    </row>
    <row r="21" spans="1:10" ht="12.75">
      <c r="A21" s="32"/>
      <c r="B21" s="33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32"/>
      <c r="B22" s="33"/>
      <c r="C22" s="25"/>
      <c r="D22" s="25"/>
      <c r="E22" s="25"/>
      <c r="F22" s="25"/>
      <c r="G22" s="25"/>
      <c r="H22" s="25"/>
      <c r="I22" s="25"/>
      <c r="J22" s="25"/>
    </row>
    <row r="23" spans="1:10" ht="12.75">
      <c r="A23" s="32"/>
      <c r="B23" s="33"/>
      <c r="C23" s="25"/>
      <c r="D23" s="25"/>
      <c r="E23" s="25"/>
      <c r="F23" s="25"/>
      <c r="G23" s="25"/>
      <c r="H23" s="25"/>
      <c r="I23" s="25"/>
      <c r="J23" s="25"/>
    </row>
    <row r="24" spans="1:10" ht="12.75">
      <c r="A24" s="32"/>
      <c r="B24" s="33"/>
      <c r="C24" s="25"/>
      <c r="D24" s="25"/>
      <c r="E24" s="25"/>
      <c r="F24" s="25"/>
      <c r="G24" s="25"/>
      <c r="H24" s="25"/>
      <c r="I24" s="25"/>
      <c r="J24" s="25"/>
    </row>
    <row r="25" spans="1:10" ht="12.75">
      <c r="A25" s="32"/>
      <c r="B25" s="33"/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32"/>
      <c r="B26" s="33"/>
      <c r="C26" s="25"/>
      <c r="D26" s="25"/>
      <c r="E26" s="25"/>
      <c r="F26" s="25"/>
      <c r="G26" s="25"/>
      <c r="H26" s="25"/>
      <c r="I26" s="25"/>
      <c r="J26" s="25"/>
    </row>
    <row r="27" spans="1:10" ht="12.75">
      <c r="A27" s="32"/>
      <c r="B27" s="33"/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32"/>
      <c r="B28" s="33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32"/>
      <c r="B29" s="33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32"/>
      <c r="B30" s="33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32"/>
      <c r="B31" s="33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32"/>
      <c r="B32" s="33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32"/>
      <c r="B33" s="33"/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32"/>
      <c r="B34" s="33"/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32"/>
      <c r="B35" s="33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32"/>
      <c r="B36" s="33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32"/>
      <c r="B37" s="33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32"/>
      <c r="B38" s="33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32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.75">
      <c r="A40" s="32"/>
      <c r="B40" s="33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32"/>
      <c r="B41" s="33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32"/>
      <c r="B42" s="33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32"/>
      <c r="B43" s="33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32"/>
      <c r="B44" s="33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32"/>
      <c r="B45" s="33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32"/>
      <c r="B46" s="33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32"/>
      <c r="B47" s="33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32"/>
      <c r="B48" s="33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32"/>
      <c r="B49" s="33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32"/>
      <c r="B50" s="33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32"/>
      <c r="B51" s="33"/>
      <c r="C51" s="25"/>
      <c r="D51" s="25"/>
      <c r="E51" s="25"/>
      <c r="F51" s="25"/>
      <c r="G51" s="25"/>
      <c r="H51" s="25"/>
      <c r="I51" s="25"/>
      <c r="J51" s="25"/>
    </row>
    <row r="52" spans="1:10" ht="12.75">
      <c r="A52" s="32"/>
      <c r="B52" s="33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32"/>
      <c r="B53" s="33"/>
      <c r="C53" s="25"/>
      <c r="D53" s="25"/>
      <c r="E53" s="25"/>
      <c r="F53" s="25"/>
      <c r="G53" s="25"/>
      <c r="H53" s="25"/>
      <c r="I53" s="25"/>
      <c r="J53" s="25"/>
    </row>
    <row r="54" spans="1:10" ht="12.75">
      <c r="A54" s="32"/>
      <c r="B54" s="33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32"/>
      <c r="B55" s="33"/>
      <c r="C55" s="25"/>
      <c r="D55" s="25"/>
      <c r="E55" s="25"/>
      <c r="F55" s="25"/>
      <c r="G55" s="25"/>
      <c r="H55" s="25"/>
      <c r="I55" s="25"/>
      <c r="J55" s="25"/>
    </row>
    <row r="56" spans="1:10" ht="12.75">
      <c r="A56" s="32"/>
      <c r="B56" s="33"/>
      <c r="C56" s="25"/>
      <c r="D56" s="25"/>
      <c r="E56" s="25"/>
      <c r="F56" s="25"/>
      <c r="G56" s="25"/>
      <c r="H56" s="25"/>
      <c r="I56" s="25"/>
      <c r="J56" s="25"/>
    </row>
    <row r="57" spans="1:10" ht="12.75">
      <c r="A57" s="32"/>
      <c r="B57" s="33"/>
      <c r="C57" s="25"/>
      <c r="D57" s="25"/>
      <c r="E57" s="25"/>
      <c r="F57" s="25"/>
      <c r="G57" s="25"/>
      <c r="H57" s="25"/>
      <c r="I57" s="25"/>
      <c r="J57" s="25"/>
    </row>
    <row r="58" spans="1:10" ht="12.75">
      <c r="A58" s="32"/>
      <c r="B58" s="33"/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32"/>
      <c r="B59" s="33"/>
      <c r="C59" s="25"/>
      <c r="D59" s="25"/>
      <c r="E59" s="25"/>
      <c r="F59" s="25"/>
      <c r="G59" s="25"/>
      <c r="H59" s="25"/>
      <c r="I59" s="25"/>
      <c r="J59" s="25"/>
    </row>
    <row r="60" spans="1:10" ht="12.75">
      <c r="A60" s="32"/>
      <c r="B60" s="33"/>
      <c r="C60" s="25"/>
      <c r="D60" s="25"/>
      <c r="E60" s="25"/>
      <c r="F60" s="25"/>
      <c r="G60" s="25"/>
      <c r="H60" s="25"/>
      <c r="I60" s="25"/>
      <c r="J60" s="25"/>
    </row>
    <row r="61" spans="1:10" ht="12.75">
      <c r="A61" s="32"/>
      <c r="B61" s="33"/>
      <c r="C61" s="25"/>
      <c r="D61" s="25"/>
      <c r="E61" s="25"/>
      <c r="F61" s="25"/>
      <c r="G61" s="25"/>
      <c r="H61" s="25"/>
      <c r="I61" s="25"/>
      <c r="J61" s="25"/>
    </row>
    <row r="62" spans="1:10" ht="12.75">
      <c r="A62" s="36"/>
      <c r="B62" s="37"/>
      <c r="C62" s="25"/>
      <c r="D62" s="25"/>
      <c r="E62" s="25"/>
      <c r="F62" s="25"/>
      <c r="G62" s="25"/>
      <c r="H62" s="25"/>
      <c r="I62" s="25"/>
      <c r="J62" s="25"/>
    </row>
    <row r="63" spans="1:10" ht="12.75">
      <c r="A63" s="32"/>
      <c r="B63" s="33"/>
      <c r="C63" s="25"/>
      <c r="D63" s="25"/>
      <c r="E63" s="25"/>
      <c r="F63" s="25"/>
      <c r="G63" s="25"/>
      <c r="H63" s="25"/>
      <c r="I63" s="25"/>
      <c r="J63" s="25"/>
    </row>
    <row r="64" spans="1:10" ht="12.75">
      <c r="A64" s="32"/>
      <c r="B64" s="33"/>
      <c r="C64" s="25"/>
      <c r="D64" s="25"/>
      <c r="E64" s="25"/>
      <c r="F64" s="25"/>
      <c r="G64" s="25"/>
      <c r="H64" s="25"/>
      <c r="I64" s="25"/>
      <c r="J64" s="25"/>
    </row>
    <row r="65" spans="1:10" ht="12.75">
      <c r="A65" s="32"/>
      <c r="B65" s="33"/>
      <c r="C65" s="25"/>
      <c r="D65" s="25"/>
      <c r="E65" s="25"/>
      <c r="F65" s="25"/>
      <c r="G65" s="25"/>
      <c r="H65" s="25"/>
      <c r="I65" s="25"/>
      <c r="J65" s="25"/>
    </row>
    <row r="66" spans="1:10" ht="12.75">
      <c r="A66" s="32"/>
      <c r="B66" s="33"/>
      <c r="C66" s="25"/>
      <c r="D66" s="25"/>
      <c r="E66" s="25"/>
      <c r="F66" s="25"/>
      <c r="G66" s="25"/>
      <c r="H66" s="25"/>
      <c r="I66" s="25"/>
      <c r="J66" s="25"/>
    </row>
    <row r="67" spans="1:10" ht="12.75">
      <c r="A67" s="32"/>
      <c r="B67" s="33"/>
      <c r="C67" s="25"/>
      <c r="D67" s="25"/>
      <c r="E67" s="25"/>
      <c r="F67" s="25"/>
      <c r="G67" s="25"/>
      <c r="H67" s="25"/>
      <c r="I67" s="25"/>
      <c r="J67" s="25"/>
    </row>
    <row r="68" spans="1:10" ht="12.75">
      <c r="A68" s="32"/>
      <c r="B68" s="33"/>
      <c r="C68" s="25"/>
      <c r="D68" s="25"/>
      <c r="E68" s="25"/>
      <c r="F68" s="25"/>
      <c r="G68" s="25"/>
      <c r="H68" s="25"/>
      <c r="I68" s="25"/>
      <c r="J68" s="25"/>
    </row>
    <row r="69" spans="1:10" ht="12.75">
      <c r="A69" s="32"/>
      <c r="B69" s="33"/>
      <c r="C69" s="25"/>
      <c r="D69" s="25"/>
      <c r="E69" s="25"/>
      <c r="F69" s="25"/>
      <c r="G69" s="25"/>
      <c r="H69" s="25"/>
      <c r="I69" s="25"/>
      <c r="J69" s="25"/>
    </row>
    <row r="70" spans="1:10" ht="12.75">
      <c r="A70" s="32"/>
      <c r="B70" s="33"/>
      <c r="C70" s="25"/>
      <c r="D70" s="25"/>
      <c r="E70" s="25"/>
      <c r="F70" s="25"/>
      <c r="G70" s="25"/>
      <c r="H70" s="25"/>
      <c r="I70" s="25"/>
      <c r="J70" s="25"/>
    </row>
    <row r="71" spans="1:10" ht="12.75">
      <c r="A71" s="32"/>
      <c r="B71" s="33"/>
      <c r="C71" s="25"/>
      <c r="D71" s="25"/>
      <c r="E71" s="25"/>
      <c r="F71" s="25"/>
      <c r="G71" s="25"/>
      <c r="H71" s="25"/>
      <c r="I71" s="25"/>
      <c r="J71" s="25"/>
    </row>
    <row r="72" spans="1:10" ht="12.75">
      <c r="A72" s="32"/>
      <c r="B72" s="33"/>
      <c r="C72" s="25"/>
      <c r="D72" s="25"/>
      <c r="E72" s="25"/>
      <c r="F72" s="25"/>
      <c r="G72" s="25"/>
      <c r="H72" s="25"/>
      <c r="I72" s="25"/>
      <c r="J72" s="25"/>
    </row>
    <row r="73" spans="1:10" ht="12.75">
      <c r="A73" s="32"/>
      <c r="B73" s="33"/>
      <c r="C73" s="25"/>
      <c r="D73" s="25"/>
      <c r="E73" s="25"/>
      <c r="F73" s="25"/>
      <c r="G73" s="25"/>
      <c r="H73" s="25"/>
      <c r="I73" s="25"/>
      <c r="J73" s="25"/>
    </row>
    <row r="74" spans="1:10" ht="12.75">
      <c r="A74" s="32"/>
      <c r="B74" s="33"/>
      <c r="C74" s="25"/>
      <c r="D74" s="25"/>
      <c r="E74" s="25"/>
      <c r="F74" s="25"/>
      <c r="G74" s="25"/>
      <c r="H74" s="25"/>
      <c r="I74" s="25"/>
      <c r="J74" s="25"/>
    </row>
    <row r="75" spans="1:10" ht="12.75">
      <c r="A75" s="32"/>
      <c r="B75" s="33"/>
      <c r="C75" s="25"/>
      <c r="D75" s="25"/>
      <c r="E75" s="25"/>
      <c r="F75" s="25"/>
      <c r="G75" s="25"/>
      <c r="H75" s="25"/>
      <c r="I75" s="25"/>
      <c r="J75" s="25"/>
    </row>
    <row r="76" spans="1:10" ht="12.75">
      <c r="A76" s="32"/>
      <c r="B76" s="33"/>
      <c r="C76" s="25"/>
      <c r="D76" s="25"/>
      <c r="E76" s="25"/>
      <c r="F76" s="25"/>
      <c r="G76" s="25"/>
      <c r="H76" s="25"/>
      <c r="I76" s="25"/>
      <c r="J76" s="25"/>
    </row>
    <row r="77" spans="1:10" ht="12.75">
      <c r="A77" s="32"/>
      <c r="B77" s="33"/>
      <c r="C77" s="25"/>
      <c r="D77" s="25"/>
      <c r="E77" s="25"/>
      <c r="F77" s="25"/>
      <c r="G77" s="25"/>
      <c r="H77" s="25"/>
      <c r="I77" s="25"/>
      <c r="J77" s="25"/>
    </row>
    <row r="78" spans="1:10" ht="12.75">
      <c r="A78" s="32"/>
      <c r="B78" s="33"/>
      <c r="C78" s="25"/>
      <c r="D78" s="25"/>
      <c r="E78" s="25"/>
      <c r="F78" s="25"/>
      <c r="G78" s="25"/>
      <c r="H78" s="25"/>
      <c r="I78" s="25"/>
      <c r="J78" s="25"/>
    </row>
    <row r="79" spans="1:10" ht="12.75">
      <c r="A79" s="32"/>
      <c r="B79" s="33"/>
      <c r="C79" s="25"/>
      <c r="D79" s="25"/>
      <c r="E79" s="25"/>
      <c r="F79" s="25"/>
      <c r="G79" s="25"/>
      <c r="H79" s="25"/>
      <c r="I79" s="25"/>
      <c r="J79" s="25"/>
    </row>
    <row r="80" spans="1:10" ht="12.75">
      <c r="A80" s="32"/>
      <c r="B80" s="33"/>
      <c r="C80" s="25"/>
      <c r="D80" s="25"/>
      <c r="E80" s="25"/>
      <c r="F80" s="25"/>
      <c r="G80" s="25"/>
      <c r="H80" s="25"/>
      <c r="I80" s="25"/>
      <c r="J80" s="25"/>
    </row>
    <row r="81" spans="1:10" ht="12.75">
      <c r="A81" s="32"/>
      <c r="B81" s="33"/>
      <c r="C81" s="25"/>
      <c r="D81" s="25"/>
      <c r="E81" s="25"/>
      <c r="F81" s="25"/>
      <c r="G81" s="25"/>
      <c r="H81" s="25"/>
      <c r="I81" s="25"/>
      <c r="J81" s="25"/>
    </row>
    <row r="82" spans="1:10" ht="12.75">
      <c r="A82" s="32"/>
      <c r="B82" s="33"/>
      <c r="C82" s="25"/>
      <c r="D82" s="25"/>
      <c r="E82" s="25"/>
      <c r="F82" s="25"/>
      <c r="G82" s="25"/>
      <c r="H82" s="25"/>
      <c r="I82" s="25"/>
      <c r="J82" s="25"/>
    </row>
    <row r="83" spans="1:10" ht="12.75">
      <c r="A83" s="32"/>
      <c r="B83" s="33"/>
      <c r="C83" s="25"/>
      <c r="D83" s="25"/>
      <c r="E83" s="25"/>
      <c r="F83" s="25"/>
      <c r="G83" s="25"/>
      <c r="H83" s="25"/>
      <c r="I83" s="25"/>
      <c r="J83" s="25"/>
    </row>
    <row r="84" spans="1:10" ht="12.75">
      <c r="A84" s="38"/>
      <c r="B84" s="39"/>
      <c r="C84" s="25"/>
      <c r="D84" s="25"/>
      <c r="E84" s="25"/>
      <c r="F84" s="25"/>
      <c r="G84" s="25"/>
      <c r="H84" s="25"/>
      <c r="I84" s="25"/>
      <c r="J84" s="25"/>
    </row>
    <row r="85" spans="1:10" ht="12.75">
      <c r="A85" s="32"/>
      <c r="B85" s="41"/>
      <c r="C85" s="25"/>
      <c r="D85" s="25"/>
      <c r="E85" s="25"/>
      <c r="F85" s="25"/>
      <c r="G85" s="25"/>
      <c r="H85" s="25"/>
      <c r="I85" s="25"/>
      <c r="J85" s="25"/>
    </row>
    <row r="86" spans="1:10" ht="12.75">
      <c r="A86" s="32"/>
      <c r="B86" s="41"/>
      <c r="C86" s="25"/>
      <c r="D86" s="25"/>
      <c r="E86" s="25"/>
      <c r="F86" s="25"/>
      <c r="G86" s="25"/>
      <c r="H86" s="25"/>
      <c r="I86" s="25"/>
      <c r="J86" s="25"/>
    </row>
    <row r="87" spans="1:10" ht="15">
      <c r="A87" s="148"/>
      <c r="B87" s="149"/>
      <c r="C87" s="42"/>
      <c r="D87" s="42"/>
      <c r="E87" s="42"/>
      <c r="F87" s="42"/>
      <c r="G87" s="42"/>
      <c r="H87" s="42"/>
      <c r="I87" s="43"/>
      <c r="J87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PERFECT PC1</cp:lastModifiedBy>
  <dcterms:created xsi:type="dcterms:W3CDTF">1999-05-26T11:21:22Z</dcterms:created>
  <dcterms:modified xsi:type="dcterms:W3CDTF">2012-05-21T07:27:20Z</dcterms:modified>
  <cp:category/>
  <cp:version/>
  <cp:contentType/>
  <cp:contentStatus/>
</cp:coreProperties>
</file>